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.sharepoint.com/sites/FIN_IntInvest/Published Website Information/2023-24/"/>
    </mc:Choice>
  </mc:AlternateContent>
  <xr:revisionPtr revIDLastSave="798" documentId="8_{6E1931DF-3F2B-4B99-87E4-004A7F86CE5D}" xr6:coauthVersionLast="47" xr6:coauthVersionMax="47" xr10:uidLastSave="{85601854-DC78-4010-B85A-A3FB4D7062B2}"/>
  <bookViews>
    <workbookView xWindow="15075" yWindow="-21720" windowWidth="38640" windowHeight="21120" xr2:uid="{00000000-000D-0000-FFFF-FFFF00000000}"/>
  </bookViews>
  <sheets>
    <sheet name="SGB Club members" sheetId="1" r:id="rId1"/>
  </sheets>
  <definedNames>
    <definedName name="_xlnm.Print_Area" localSheetId="0">'SGB Club members'!$A$1:$BH$73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56" i="1" l="1"/>
  <c r="BO55" i="1"/>
  <c r="BO54" i="1"/>
  <c r="BO52" i="1"/>
  <c r="BO51" i="1"/>
  <c r="BO50" i="1"/>
  <c r="BO48" i="1"/>
  <c r="BO47" i="1"/>
  <c r="BO45" i="1"/>
  <c r="BO44" i="1"/>
  <c r="BO43" i="1"/>
  <c r="BO42" i="1"/>
  <c r="BO41" i="1"/>
  <c r="BO38" i="1"/>
  <c r="BO36" i="1"/>
  <c r="BO35" i="1"/>
  <c r="BO34" i="1"/>
  <c r="BO33" i="1"/>
  <c r="BO32" i="1"/>
  <c r="BO30" i="1"/>
  <c r="BO29" i="1"/>
  <c r="BO27" i="1"/>
  <c r="BO25" i="1"/>
  <c r="BO24" i="1"/>
  <c r="BO23" i="1"/>
  <c r="BO21" i="1"/>
  <c r="BO20" i="1"/>
  <c r="BO17" i="1"/>
  <c r="BO16" i="1"/>
  <c r="BO14" i="1"/>
  <c r="BO13" i="1"/>
  <c r="BO12" i="1"/>
  <c r="BO11" i="1"/>
  <c r="BO10" i="1"/>
  <c r="BO9" i="1"/>
  <c r="BO8" i="1"/>
  <c r="BO7" i="1"/>
  <c r="BO6" i="1"/>
  <c r="BO4" i="1"/>
  <c r="BN4" i="1"/>
  <c r="BM4" i="1"/>
  <c r="BL4" i="1"/>
  <c r="BK4" i="1"/>
  <c r="BJ4" i="1"/>
  <c r="BI4" i="1"/>
  <c r="C4" i="1"/>
  <c r="D4" i="1"/>
  <c r="E4" i="1"/>
  <c r="F4" i="1"/>
  <c r="H4" i="1"/>
  <c r="I4" i="1"/>
  <c r="J4" i="1"/>
  <c r="K4" i="1"/>
  <c r="M4" i="1"/>
  <c r="N4" i="1"/>
  <c r="O4" i="1"/>
  <c r="P4" i="1"/>
  <c r="R4" i="1"/>
  <c r="S4" i="1"/>
  <c r="T4" i="1"/>
  <c r="U4" i="1"/>
  <c r="V4" i="1"/>
  <c r="W4" i="1"/>
  <c r="X4" i="1"/>
  <c r="Y4" i="1"/>
  <c r="AA4" i="1"/>
  <c r="AB4" i="1"/>
  <c r="AC4" i="1"/>
  <c r="AD4" i="1"/>
  <c r="AE4" i="1"/>
  <c r="AF4" i="1"/>
  <c r="AG4" i="1"/>
  <c r="AH4" i="1"/>
  <c r="AJ4" i="1"/>
  <c r="AK4" i="1"/>
  <c r="AL4" i="1"/>
  <c r="AM4" i="1"/>
  <c r="AN4" i="1"/>
  <c r="AO4" i="1"/>
  <c r="AP4" i="1"/>
  <c r="AQ4" i="1"/>
  <c r="AS4" i="1"/>
  <c r="AT4" i="1"/>
  <c r="AU4" i="1"/>
  <c r="AV4" i="1"/>
  <c r="AW4" i="1"/>
  <c r="AX4" i="1"/>
  <c r="AY4" i="1"/>
  <c r="AZ4" i="1"/>
  <c r="BB4" i="1"/>
  <c r="BC4" i="1"/>
  <c r="BD4" i="1"/>
  <c r="BE4" i="1"/>
  <c r="BF4" i="1"/>
  <c r="BG4" i="1"/>
  <c r="B4" i="1"/>
  <c r="BH45" i="1"/>
  <c r="BH7" i="1"/>
  <c r="BH8" i="1"/>
  <c r="BH9" i="1"/>
  <c r="BH10" i="1"/>
  <c r="BH11" i="1"/>
  <c r="BH12" i="1"/>
  <c r="BH13" i="1"/>
  <c r="BH14" i="1"/>
  <c r="BH16" i="1"/>
  <c r="BH17" i="1"/>
  <c r="BH20" i="1"/>
  <c r="BH21" i="1"/>
  <c r="BH22" i="1"/>
  <c r="BH23" i="1"/>
  <c r="BH24" i="1"/>
  <c r="BH25" i="1"/>
  <c r="BH27" i="1"/>
  <c r="BH29" i="1"/>
  <c r="BH30" i="1"/>
  <c r="BH31" i="1"/>
  <c r="BH32" i="1"/>
  <c r="BH33" i="1"/>
  <c r="BH34" i="1"/>
  <c r="BH35" i="1"/>
  <c r="BH36" i="1"/>
  <c r="BH38" i="1"/>
  <c r="BH40" i="1"/>
  <c r="BH41" i="1"/>
  <c r="BH42" i="1"/>
  <c r="BH43" i="1"/>
  <c r="BH44" i="1"/>
  <c r="BH47" i="1"/>
  <c r="BH48" i="1"/>
  <c r="BH50" i="1"/>
  <c r="BH51" i="1"/>
  <c r="BH52" i="1"/>
  <c r="BH54" i="1"/>
  <c r="BH55" i="1"/>
  <c r="BH56" i="1"/>
  <c r="BH6" i="1"/>
  <c r="BH4" i="1" s="1"/>
  <c r="BA44" i="1"/>
  <c r="BA6" i="1"/>
  <c r="BA56" i="1"/>
  <c r="BA55" i="1"/>
  <c r="BA54" i="1"/>
  <c r="BA53" i="1"/>
  <c r="BA52" i="1"/>
  <c r="BA51" i="1"/>
  <c r="BA50" i="1"/>
  <c r="BA48" i="1"/>
  <c r="BA47" i="1"/>
  <c r="BA46" i="1"/>
  <c r="BA45" i="1"/>
  <c r="BA43" i="1"/>
  <c r="BA42" i="1"/>
  <c r="BA41" i="1"/>
  <c r="BA40" i="1"/>
  <c r="BA38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4" i="1" l="1"/>
  <c r="AI6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8" i="1"/>
  <c r="AR40" i="1"/>
  <c r="AR41" i="1"/>
  <c r="AR42" i="1"/>
  <c r="AR43" i="1"/>
  <c r="AR45" i="1"/>
  <c r="AR46" i="1"/>
  <c r="AR47" i="1"/>
  <c r="AR48" i="1"/>
  <c r="AR50" i="1"/>
  <c r="AR51" i="1"/>
  <c r="AR52" i="1"/>
  <c r="AR53" i="1"/>
  <c r="AR54" i="1"/>
  <c r="AR55" i="1"/>
  <c r="AR56" i="1"/>
  <c r="Z19" i="1"/>
  <c r="AI48" i="1"/>
  <c r="AI38" i="1"/>
  <c r="AI40" i="1"/>
  <c r="AI41" i="1"/>
  <c r="AI42" i="1"/>
  <c r="AI43" i="1"/>
  <c r="AI45" i="1"/>
  <c r="AI32" i="1"/>
  <c r="AR4" i="1" l="1"/>
  <c r="AI56" i="1"/>
  <c r="AI55" i="1"/>
  <c r="AI54" i="1"/>
  <c r="AI52" i="1"/>
  <c r="AI51" i="1"/>
  <c r="AI50" i="1"/>
  <c r="AI49" i="1"/>
  <c r="AI47" i="1"/>
  <c r="AI46" i="1"/>
  <c r="AI36" i="1"/>
  <c r="AI35" i="1"/>
  <c r="AI34" i="1"/>
  <c r="AI33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7" i="1"/>
  <c r="AI16" i="1"/>
  <c r="AI15" i="1"/>
  <c r="AI14" i="1"/>
  <c r="AI13" i="1"/>
  <c r="AI12" i="1"/>
  <c r="AI11" i="1"/>
  <c r="AI10" i="1"/>
  <c r="AI9" i="1"/>
  <c r="AI8" i="1"/>
  <c r="AI7" i="1"/>
  <c r="AI4" i="1" s="1"/>
  <c r="Z7" i="1"/>
  <c r="Z8" i="1"/>
  <c r="Z9" i="1"/>
  <c r="Z10" i="1"/>
  <c r="Z11" i="1"/>
  <c r="Z12" i="1"/>
  <c r="Z13" i="1"/>
  <c r="Z14" i="1"/>
  <c r="Z15" i="1"/>
  <c r="Z16" i="1"/>
  <c r="Z17" i="1"/>
  <c r="Z18" i="1"/>
  <c r="Z20" i="1"/>
  <c r="Z21" i="1"/>
  <c r="Z22" i="1"/>
  <c r="Z23" i="1"/>
  <c r="Z24" i="1"/>
  <c r="Z25" i="1"/>
  <c r="Z26" i="1"/>
  <c r="Z27" i="1"/>
  <c r="Z28" i="1"/>
  <c r="Z29" i="1"/>
  <c r="Z30" i="1"/>
  <c r="Z31" i="1"/>
  <c r="Z33" i="1"/>
  <c r="Z34" i="1"/>
  <c r="Z35" i="1"/>
  <c r="Z36" i="1"/>
  <c r="Z38" i="1"/>
  <c r="Z40" i="1"/>
  <c r="Z41" i="1"/>
  <c r="Z42" i="1"/>
  <c r="Z43" i="1"/>
  <c r="Z46" i="1"/>
  <c r="Z47" i="1"/>
  <c r="Z49" i="1"/>
  <c r="Z50" i="1"/>
  <c r="Z51" i="1"/>
  <c r="Z52" i="1"/>
  <c r="Z53" i="1"/>
  <c r="Z54" i="1"/>
  <c r="Z55" i="1"/>
  <c r="Z56" i="1"/>
  <c r="L8" i="1"/>
  <c r="Z6" i="1" l="1"/>
  <c r="Z4" i="1" s="1"/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 l="1"/>
  <c r="L32" i="1"/>
  <c r="L45" i="1" l="1"/>
  <c r="L44" i="1"/>
  <c r="G5" i="1"/>
  <c r="G56" i="1"/>
  <c r="G55" i="1"/>
  <c r="G53" i="1"/>
  <c r="G52" i="1"/>
  <c r="G51" i="1"/>
  <c r="G48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 l="1"/>
  <c r="L55" i="1"/>
  <c r="L54" i="1"/>
  <c r="L53" i="1"/>
  <c r="L52" i="1"/>
  <c r="L51" i="1"/>
  <c r="L50" i="1"/>
  <c r="L48" i="1"/>
  <c r="L47" i="1"/>
  <c r="L46" i="1"/>
  <c r="L43" i="1"/>
  <c r="L42" i="1"/>
  <c r="L19" i="1"/>
  <c r="L41" i="1"/>
  <c r="L40" i="1"/>
  <c r="L39" i="1"/>
  <c r="L38" i="1"/>
  <c r="L37" i="1"/>
  <c r="L36" i="1"/>
  <c r="L35" i="1"/>
  <c r="L34" i="1"/>
  <c r="L33" i="1"/>
  <c r="L31" i="1"/>
  <c r="L30" i="1"/>
  <c r="L29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1" i="1"/>
  <c r="L10" i="1"/>
  <c r="L9" i="1"/>
  <c r="L7" i="1"/>
  <c r="L6" i="1"/>
  <c r="L5" i="1"/>
  <c r="L4" i="1" l="1"/>
</calcChain>
</file>

<file path=xl/sharedStrings.xml><?xml version="1.0" encoding="utf-8"?>
<sst xmlns="http://schemas.openxmlformats.org/spreadsheetml/2006/main" count="547" uniqueCount="138">
  <si>
    <t>Scottish Governing Body (SGB) Club Playing Membership Summary</t>
  </si>
  <si>
    <t>Sport for Life</t>
  </si>
  <si>
    <t>SGB Name</t>
  </si>
  <si>
    <t>Membership within Clubs 
Period    
2015-2016</t>
  </si>
  <si>
    <t>Adult Male
2016-2017</t>
  </si>
  <si>
    <t>Adult Female
2016-2017</t>
  </si>
  <si>
    <t>Junior Male
2016-2017</t>
  </si>
  <si>
    <t>Junior Female 
2016-2017</t>
  </si>
  <si>
    <t>Membership within Clubs 
Period    
2016-2017</t>
  </si>
  <si>
    <t>Adult Male
2017-2018</t>
  </si>
  <si>
    <t>Adult Female
2017-2018</t>
  </si>
  <si>
    <t>Junior Male
2017-2018</t>
  </si>
  <si>
    <t>Junior Female 
2017-2018</t>
  </si>
  <si>
    <t>Membership within Clubs 
Period    
2017-2018</t>
  </si>
  <si>
    <t>Adult Male
2018-2019</t>
  </si>
  <si>
    <t>Adult Female
2018-2019</t>
  </si>
  <si>
    <t>Junior Male
2018-2019</t>
  </si>
  <si>
    <t>Junior Female 
2018-2019</t>
  </si>
  <si>
    <t>Membership within Clubs 
Period    
2018-2019</t>
  </si>
  <si>
    <t>Adult Male
2019-2020</t>
  </si>
  <si>
    <t>Adult Female
2019-2020</t>
  </si>
  <si>
    <r>
      <t>Adult
 Non-Binary
2019-2020</t>
    </r>
    <r>
      <rPr>
        <b/>
        <vertAlign val="superscript"/>
        <sz val="8"/>
        <rFont val="Calibri"/>
        <family val="2"/>
        <scheme val="minor"/>
      </rPr>
      <t>6</t>
    </r>
  </si>
  <si>
    <r>
      <t>Adult 
Prefer Not to Say
2019-2020</t>
    </r>
    <r>
      <rPr>
        <b/>
        <vertAlign val="superscript"/>
        <sz val="8"/>
        <rFont val="Calibri"/>
        <family val="2"/>
        <scheme val="minor"/>
      </rPr>
      <t>6</t>
    </r>
  </si>
  <si>
    <t>Junior Male
2019-2020</t>
  </si>
  <si>
    <t>Junior Female 
2019-2020</t>
  </si>
  <si>
    <r>
      <t>Junior
Non-Binary
2019-2020</t>
    </r>
    <r>
      <rPr>
        <b/>
        <vertAlign val="superscript"/>
        <sz val="8"/>
        <rFont val="Calibri"/>
        <family val="2"/>
        <scheme val="minor"/>
      </rPr>
      <t>6</t>
    </r>
  </si>
  <si>
    <r>
      <t>Junior
Prefer Not to Say
2019-2020</t>
    </r>
    <r>
      <rPr>
        <b/>
        <vertAlign val="superscript"/>
        <sz val="8"/>
        <rFont val="Calibri"/>
        <family val="2"/>
        <scheme val="minor"/>
      </rPr>
      <t>6</t>
    </r>
  </si>
  <si>
    <t>Membership within Clubs 
Period    
2019-2020</t>
  </si>
  <si>
    <t>Adult Male
2020-2021</t>
  </si>
  <si>
    <t>Adult Female
2020-2021</t>
  </si>
  <si>
    <r>
      <t>Adult
 Non-Binary
2020-2021</t>
    </r>
    <r>
      <rPr>
        <b/>
        <vertAlign val="superscript"/>
        <sz val="8"/>
        <rFont val="Calibri"/>
        <family val="2"/>
        <scheme val="minor"/>
      </rPr>
      <t>6</t>
    </r>
  </si>
  <si>
    <t>Adult 
Prefer Not to Say
2020-20216</t>
  </si>
  <si>
    <t>Junior Male
2020-2021</t>
  </si>
  <si>
    <t>Junior Female 
2020-2021</t>
  </si>
  <si>
    <t>Junior
Non-Binary
2020-20216</t>
  </si>
  <si>
    <r>
      <t>Junior
Prefer Not to Say
2020-2021</t>
    </r>
    <r>
      <rPr>
        <b/>
        <vertAlign val="superscript"/>
        <sz val="8"/>
        <rFont val="Calibri"/>
        <family val="2"/>
        <scheme val="minor"/>
      </rPr>
      <t>6</t>
    </r>
  </si>
  <si>
    <t>Membership within Clubs 
Period    
2020-2021</t>
  </si>
  <si>
    <t>Adult Male
2021-2022</t>
  </si>
  <si>
    <t>Adult Female
2021-2022</t>
  </si>
  <si>
    <r>
      <t>Adult
 Non-Binary
2021-2022</t>
    </r>
    <r>
      <rPr>
        <b/>
        <vertAlign val="superscript"/>
        <sz val="8"/>
        <rFont val="Calibri"/>
        <family val="2"/>
        <scheme val="minor"/>
      </rPr>
      <t>6</t>
    </r>
  </si>
  <si>
    <t>Adult 
Prefer Not to Say
2021-20226</t>
  </si>
  <si>
    <t>Junior Male
2021-2022</t>
  </si>
  <si>
    <t>Junior Female 
2021-2022</t>
  </si>
  <si>
    <t>Junior
Non-Binary
2021-20226</t>
  </si>
  <si>
    <r>
      <t>Junior
Prefer Not to Say
2021-2022</t>
    </r>
    <r>
      <rPr>
        <b/>
        <vertAlign val="superscript"/>
        <sz val="8"/>
        <rFont val="Calibri"/>
        <family val="2"/>
        <scheme val="minor"/>
      </rPr>
      <t>6</t>
    </r>
  </si>
  <si>
    <t>Membership within Clubs 
Period    
2021-2022</t>
  </si>
  <si>
    <t>Adult Male
2022-2023</t>
  </si>
  <si>
    <t>Adult Female
2022-2023</t>
  </si>
  <si>
    <r>
      <t>Adult
 Non-Binary
2022-2023</t>
    </r>
    <r>
      <rPr>
        <b/>
        <vertAlign val="superscript"/>
        <sz val="8"/>
        <rFont val="Calibri"/>
        <family val="2"/>
        <scheme val="minor"/>
      </rPr>
      <t>6</t>
    </r>
  </si>
  <si>
    <t>Adult 
Prefer Not to Say
2022-20236</t>
  </si>
  <si>
    <t>Junior Male
2022-2023</t>
  </si>
  <si>
    <t>Junior Female 
2022-2023</t>
  </si>
  <si>
    <t>Junior
Non-Binary
2022-20236</t>
  </si>
  <si>
    <r>
      <t>Junior
Prefer Not to Say
2022-2023</t>
    </r>
    <r>
      <rPr>
        <b/>
        <vertAlign val="superscript"/>
        <sz val="8"/>
        <rFont val="Calibri"/>
        <family val="2"/>
        <scheme val="minor"/>
      </rPr>
      <t>6</t>
    </r>
  </si>
  <si>
    <t>Membership within Clubs 
Period    
2022-2023</t>
  </si>
  <si>
    <t>Adult Male 
2023-2024</t>
  </si>
  <si>
    <t>Adult Female
2023-2024</t>
  </si>
  <si>
    <t>Adult
Prefer not to say
2023-2024</t>
  </si>
  <si>
    <t>Junior Male
2023-2024</t>
  </si>
  <si>
    <t>Junior Female
2023-2024</t>
  </si>
  <si>
    <t>Junior
Prefer not to say
2023-2024</t>
  </si>
  <si>
    <t>Membership within Clubs Period
2023-2024</t>
  </si>
  <si>
    <t>Adult Male 
2024-2025</t>
  </si>
  <si>
    <t>Adult Female
2024-2025</t>
  </si>
  <si>
    <t>Adult
Prefer not to say
2024-2025</t>
  </si>
  <si>
    <t>Junior Male
2024-2025</t>
  </si>
  <si>
    <t>Junior Female
2024-2025</t>
  </si>
  <si>
    <t>Junior
Prefer not to say
2024-2025</t>
  </si>
  <si>
    <t>Membership within Clubs Period
2024-2025</t>
  </si>
  <si>
    <t>Total SGB Membership</t>
  </si>
  <si>
    <r>
      <t>Angling</t>
    </r>
    <r>
      <rPr>
        <vertAlign val="superscript"/>
        <sz val="8"/>
        <color rgb="FF000000"/>
        <rFont val="Calibri"/>
        <family val="2"/>
        <scheme val="minor"/>
      </rPr>
      <t>7</t>
    </r>
  </si>
  <si>
    <t>N/A</t>
  </si>
  <si>
    <t>Aquatics ⁹</t>
  </si>
  <si>
    <t>Archery ⁹</t>
  </si>
  <si>
    <t>Athletics</t>
  </si>
  <si>
    <t>Badminton</t>
  </si>
  <si>
    <t>14`</t>
  </si>
  <si>
    <t>Basketball ⁹</t>
  </si>
  <si>
    <t>Bowling</t>
  </si>
  <si>
    <t>Boxing</t>
  </si>
  <si>
    <t>Canoe</t>
  </si>
  <si>
    <t>Cricket</t>
  </si>
  <si>
    <t>Croquet</t>
  </si>
  <si>
    <t>Curling</t>
  </si>
  <si>
    <t>Cycling</t>
  </si>
  <si>
    <t>Dancesport</t>
  </si>
  <si>
    <r>
      <t>Disability Sport</t>
    </r>
    <r>
      <rPr>
        <vertAlign val="superscript"/>
        <sz val="8"/>
        <color indexed="8"/>
        <rFont val="Calibri"/>
        <family val="2"/>
        <scheme val="minor"/>
      </rPr>
      <t>2</t>
    </r>
    <r>
      <rPr>
        <sz val="8"/>
        <color indexed="8"/>
        <rFont val="Calibri"/>
        <family val="2"/>
        <scheme val="minor"/>
      </rPr>
      <t xml:space="preserve"> </t>
    </r>
    <r>
      <rPr>
        <vertAlign val="superscript"/>
        <sz val="8"/>
        <color rgb="FF000000"/>
        <rFont val="Calibri"/>
        <family val="2"/>
        <scheme val="minor"/>
      </rPr>
      <t>8</t>
    </r>
  </si>
  <si>
    <r>
      <t>Equestrian</t>
    </r>
    <r>
      <rPr>
        <vertAlign val="superscript"/>
        <sz val="8"/>
        <color indexed="8"/>
        <rFont val="Calibri"/>
        <family val="2"/>
        <scheme val="minor"/>
      </rPr>
      <t xml:space="preserve">3 </t>
    </r>
    <r>
      <rPr>
        <sz val="8"/>
        <color indexed="8"/>
        <rFont val="Calibri"/>
        <family val="2"/>
        <scheme val="minor"/>
      </rPr>
      <t>⁹</t>
    </r>
  </si>
  <si>
    <r>
      <t>Fencing</t>
    </r>
    <r>
      <rPr>
        <vertAlign val="superscript"/>
        <sz val="8"/>
        <color indexed="8"/>
        <rFont val="Calibri"/>
        <family val="2"/>
        <scheme val="minor"/>
      </rPr>
      <t>1</t>
    </r>
  </si>
  <si>
    <t>Football</t>
  </si>
  <si>
    <t>Golf</t>
  </si>
  <si>
    <t>Gymnastics ⁹</t>
  </si>
  <si>
    <t>Handball ⁹</t>
  </si>
  <si>
    <t>Hang Gliding and Paragliding</t>
  </si>
  <si>
    <t>Hockey</t>
  </si>
  <si>
    <t>Ju Jitsu</t>
  </si>
  <si>
    <t>Judo</t>
  </si>
  <si>
    <t>Karate ⁹</t>
  </si>
  <si>
    <t>Lacrosse</t>
  </si>
  <si>
    <r>
      <t>Modern Pentathlon</t>
    </r>
    <r>
      <rPr>
        <vertAlign val="superscript"/>
        <sz val="8"/>
        <color indexed="8"/>
        <rFont val="Calibri"/>
        <family val="2"/>
        <scheme val="minor"/>
      </rPr>
      <t>1</t>
    </r>
    <r>
      <rPr>
        <sz val="8"/>
        <color indexed="8"/>
        <rFont val="Calibri"/>
        <family val="2"/>
        <scheme val="minor"/>
      </rPr>
      <t xml:space="preserve"> </t>
    </r>
    <r>
      <rPr>
        <vertAlign val="superscript"/>
        <sz val="8"/>
        <color rgb="FF000000"/>
        <rFont val="Calibri"/>
        <family val="2"/>
        <scheme val="minor"/>
      </rPr>
      <t xml:space="preserve">8 </t>
    </r>
  </si>
  <si>
    <r>
      <t>Motor Sports</t>
    </r>
    <r>
      <rPr>
        <vertAlign val="superscript"/>
        <sz val="8"/>
        <color indexed="8"/>
        <rFont val="Calibri"/>
        <family val="2"/>
        <scheme val="minor"/>
      </rPr>
      <t>3</t>
    </r>
  </si>
  <si>
    <t>Mountaineering</t>
  </si>
  <si>
    <t>Netball</t>
  </si>
  <si>
    <t>55`</t>
  </si>
  <si>
    <t>Orienteering</t>
  </si>
  <si>
    <r>
      <t>Ramblers</t>
    </r>
    <r>
      <rPr>
        <vertAlign val="superscript"/>
        <sz val="8"/>
        <color indexed="8"/>
        <rFont val="Calibri"/>
        <family val="2"/>
        <scheme val="minor"/>
      </rPr>
      <t>3</t>
    </r>
    <r>
      <rPr>
        <sz val="8"/>
        <color indexed="8"/>
        <rFont val="Calibri"/>
        <family val="2"/>
        <scheme val="minor"/>
      </rPr>
      <t xml:space="preserve"> </t>
    </r>
    <r>
      <rPr>
        <vertAlign val="superscript"/>
        <sz val="8"/>
        <color rgb="FF000000"/>
        <rFont val="Calibri"/>
        <family val="2"/>
        <scheme val="minor"/>
      </rPr>
      <t>7</t>
    </r>
  </si>
  <si>
    <t>Rowing</t>
  </si>
  <si>
    <r>
      <t>Rugby League</t>
    </r>
    <r>
      <rPr>
        <vertAlign val="superscript"/>
        <sz val="8"/>
        <color indexed="8"/>
        <rFont val="Calibri"/>
        <family val="2"/>
        <scheme val="minor"/>
      </rPr>
      <t>3</t>
    </r>
    <r>
      <rPr>
        <vertAlign val="superscript"/>
        <sz val="8"/>
        <color rgb="FF000000"/>
        <rFont val="Calibri"/>
        <family val="2"/>
        <scheme val="minor"/>
      </rPr>
      <t xml:space="preserve"> 7</t>
    </r>
  </si>
  <si>
    <t>Rugby Union</t>
  </si>
  <si>
    <t>Sailing</t>
  </si>
  <si>
    <t>Shinty</t>
  </si>
  <si>
    <t>Snowsport</t>
  </si>
  <si>
    <r>
      <t xml:space="preserve">Squash </t>
    </r>
    <r>
      <rPr>
        <vertAlign val="superscript"/>
        <sz val="8"/>
        <color rgb="FF000000"/>
        <rFont val="Calibri"/>
        <family val="2"/>
        <scheme val="minor"/>
      </rPr>
      <t>8</t>
    </r>
  </si>
  <si>
    <r>
      <t>Student Sport</t>
    </r>
    <r>
      <rPr>
        <sz val="8"/>
        <color indexed="8"/>
        <rFont val="Calibri"/>
        <family val="2"/>
      </rPr>
      <t>⁴</t>
    </r>
    <r>
      <rPr>
        <sz val="8"/>
        <color indexed="8"/>
        <rFont val="Calibri"/>
        <family val="2"/>
        <scheme val="minor"/>
      </rPr>
      <t xml:space="preserve"> </t>
    </r>
    <r>
      <rPr>
        <vertAlign val="superscript"/>
        <sz val="8"/>
        <color rgb="FF000000"/>
        <rFont val="Calibri"/>
        <family val="2"/>
        <scheme val="minor"/>
      </rPr>
      <t>9</t>
    </r>
    <r>
      <rPr>
        <sz val="8"/>
        <color rgb="FF000000"/>
        <rFont val="Calibri"/>
        <family val="2"/>
        <scheme val="minor"/>
      </rPr>
      <t xml:space="preserve"> </t>
    </r>
  </si>
  <si>
    <t>Sub Aqua</t>
  </si>
  <si>
    <r>
      <t>Surfing</t>
    </r>
    <r>
      <rPr>
        <vertAlign val="superscript"/>
        <sz val="8"/>
        <color indexed="8"/>
        <rFont val="Calibri"/>
        <family val="2"/>
        <scheme val="minor"/>
      </rPr>
      <t>1</t>
    </r>
  </si>
  <si>
    <r>
      <t xml:space="preserve">Table Tennis </t>
    </r>
    <r>
      <rPr>
        <vertAlign val="superscript"/>
        <sz val="8"/>
        <color rgb="FF000000"/>
        <rFont val="Calibri"/>
        <family val="2"/>
        <scheme val="minor"/>
      </rPr>
      <t xml:space="preserve">8 </t>
    </r>
  </si>
  <si>
    <r>
      <t>Taekwondo</t>
    </r>
    <r>
      <rPr>
        <sz val="8"/>
        <rFont val="Calibri"/>
        <family val="2"/>
      </rPr>
      <t>⁵</t>
    </r>
  </si>
  <si>
    <r>
      <t>Target Shooting</t>
    </r>
    <r>
      <rPr>
        <vertAlign val="superscript"/>
        <sz val="8"/>
        <color indexed="8"/>
        <rFont val="Calibri"/>
        <family val="2"/>
        <scheme val="minor"/>
      </rPr>
      <t>1</t>
    </r>
  </si>
  <si>
    <t>Tennis</t>
  </si>
  <si>
    <t>Triathlon ⁹</t>
  </si>
  <si>
    <t>Tug of War</t>
  </si>
  <si>
    <t>Volleyball</t>
  </si>
  <si>
    <t>Waterski &amp; Wakeboard</t>
  </si>
  <si>
    <r>
      <t>Wrestling</t>
    </r>
    <r>
      <rPr>
        <vertAlign val="superscript"/>
        <sz val="8"/>
        <color rgb="FF000000"/>
        <rFont val="Calibri"/>
        <family val="2"/>
        <scheme val="minor"/>
      </rPr>
      <t>1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</si>
  <si>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>Information was not available at time of capture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</si>
  <si>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This does not include athletes with a disability that are members of other SGBs as this is included as part of each SGBs membership figure. </t>
    </r>
  </si>
  <si>
    <r>
      <rPr>
        <vertAlign val="superscript"/>
        <sz val="10"/>
        <rFont val="Calibri"/>
        <family val="2"/>
        <scheme val="minor"/>
      </rPr>
      <t xml:space="preserve">3  </t>
    </r>
    <r>
      <rPr>
        <sz val="10"/>
        <rFont val="Calibri"/>
        <family val="2"/>
        <scheme val="minor"/>
      </rPr>
      <t>There is not a breakdown in all categories as the SGB has been unable to provide the complete data split at the time of capture. As a result, total figures in each category are distorted.</t>
    </r>
  </si>
  <si>
    <t>⁴ Includes data from National Partners: Scottish Student Sport</t>
  </si>
  <si>
    <t>⁵ Investment commenced from 2017-18 year.</t>
  </si>
  <si>
    <r>
      <rPr>
        <vertAlign val="super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For the 2019-2020 data regarding SGB playing membership, Non-Binary and Prefer Not to Say were added  to capture both adult and junior members gender. </t>
    </r>
  </si>
  <si>
    <r>
      <rPr>
        <sz val="8"/>
        <rFont val="Calibri"/>
        <family val="2"/>
        <scheme val="minor"/>
      </rPr>
      <t>7</t>
    </r>
    <r>
      <rPr>
        <sz val="10"/>
        <rFont val="Calibri"/>
        <family val="2"/>
        <scheme val="minor"/>
      </rPr>
      <t xml:space="preserve"> These SGBs did not receive funding for the 2020-21 Investment therefore no data was captured from them for 2019-2020 </t>
    </r>
  </si>
  <si>
    <r>
      <rPr>
        <vertAlign val="superscript"/>
        <sz val="10"/>
        <rFont val="Calibri"/>
        <family val="2"/>
        <scheme val="minor"/>
      </rPr>
      <t>8</t>
    </r>
    <r>
      <rPr>
        <sz val="10"/>
        <rFont val="Calibri"/>
        <family val="2"/>
        <scheme val="minor"/>
      </rPr>
      <t xml:space="preserve"> Information was not available for 2019-2020 at time of capture.</t>
    </r>
  </si>
  <si>
    <r>
      <rPr>
        <sz val="8"/>
        <rFont val="Calibri"/>
        <family val="2"/>
      </rPr>
      <t xml:space="preserve">⁹ </t>
    </r>
    <r>
      <rPr>
        <sz val="10"/>
        <rFont val="Calibri"/>
        <family val="2"/>
      </rPr>
      <t>2021-22 saw the continued impact of the COVID-19 pandemic on some sports and this has caused a prolonged impact on the figures due to factors such as compitations not taking place, facilities being unavalible and clubs failing to restart after shutting down.</t>
    </r>
  </si>
  <si>
    <t>In 2023-2024 the Non-Binary option was taken out from membership data collection</t>
  </si>
  <si>
    <t>In 2023-2024 SGBs who receive Under £20k no longer collect Club Membership Data</t>
  </si>
  <si>
    <r>
      <rPr>
        <b/>
        <sz val="10"/>
        <rFont val="Calibri"/>
        <family val="2"/>
        <scheme val="minor"/>
      </rPr>
      <t>Please note,</t>
    </r>
    <r>
      <rPr>
        <sz val="10"/>
        <rFont val="Calibri"/>
        <family val="2"/>
        <scheme val="minor"/>
      </rPr>
      <t xml:space="preserve"> information is provided by each SGB on an annual basis in line with </t>
    </r>
    <r>
      <rPr>
        <b/>
        <sz val="10"/>
        <rFont val="Calibri"/>
        <family val="2"/>
      </rPr>
      <t>sport</t>
    </r>
    <r>
      <rPr>
        <sz val="10"/>
        <rFont val="Calibri"/>
        <family val="2"/>
      </rPr>
      <t>scotland's year end and may differ to that released by the SGB. Prior to 2015-16 this information was not requested; prior to 2016-17 a split of this data was not requested.</t>
    </r>
  </si>
  <si>
    <r>
      <t xml:space="preserve">The SGB club membership shown within this summary differs from the 'SGB membership' which is published as part of the </t>
    </r>
    <r>
      <rPr>
        <b/>
        <sz val="10"/>
        <rFont val="Calibri"/>
        <family val="2"/>
      </rPr>
      <t>sport</t>
    </r>
    <r>
      <rPr>
        <sz val="10"/>
        <rFont val="Calibri"/>
        <family val="2"/>
      </rPr>
      <t xml:space="preserve">scotland's annual report.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</si>
</sst>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6"/>
      <color indexed="8"/>
      <name val="Calibri"/>
      <family val="2"/>
      <scheme val="minor"/>
    </font>
    <font>
      <sz val="11.95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4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E2E2E2"/>
        <bgColor indexed="0"/>
      </patternFill>
    </fill>
    <fill>
      <patternFill patternType="solid">
        <fgColor rgb="FFE2E2E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164" fontId="6" fillId="0" borderId="1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3" xfId="1" applyNumberFormat="1" applyFont="1" applyBorder="1" applyAlignment="1" applyProtection="1">
      <alignment horizontal="center" vertical="center" wrapText="1" readingOrder="1"/>
      <protection locked="0"/>
    </xf>
    <xf numFmtId="164" fontId="6" fillId="5" borderId="4" xfId="1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/>
    <xf numFmtId="0" fontId="8" fillId="0" borderId="0" xfId="1" applyFont="1" applyAlignment="1" applyProtection="1">
      <alignment vertical="top" wrapText="1" readingOrder="1"/>
      <protection locked="0"/>
    </xf>
    <xf numFmtId="0" fontId="6" fillId="0" borderId="4" xfId="1" applyFont="1" applyBorder="1" applyAlignment="1" applyProtection="1">
      <alignment vertical="top" wrapText="1" readingOrder="1"/>
      <protection locked="0"/>
    </xf>
    <xf numFmtId="0" fontId="6" fillId="2" borderId="4" xfId="1" applyFont="1" applyFill="1" applyBorder="1" applyAlignment="1" applyProtection="1">
      <alignment vertical="top" wrapText="1" readingOrder="1"/>
      <protection locked="0"/>
    </xf>
    <xf numFmtId="0" fontId="6" fillId="0" borderId="6" xfId="1" applyFont="1" applyBorder="1" applyAlignment="1" applyProtection="1">
      <alignment vertical="top" wrapText="1" readingOrder="1"/>
      <protection locked="0"/>
    </xf>
    <xf numFmtId="164" fontId="6" fillId="5" borderId="6" xfId="1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7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7" fillId="3" borderId="5" xfId="1" applyFont="1" applyFill="1" applyBorder="1" applyAlignment="1" applyProtection="1">
      <alignment horizontal="left" vertical="center" wrapText="1" readingOrder="1"/>
      <protection locked="0"/>
    </xf>
    <xf numFmtId="0" fontId="7" fillId="4" borderId="5" xfId="1" applyFont="1" applyFill="1" applyBorder="1" applyAlignment="1" applyProtection="1">
      <alignment horizontal="center" vertical="center" wrapText="1" readingOrder="1"/>
      <protection locked="0"/>
    </xf>
    <xf numFmtId="0" fontId="7" fillId="3" borderId="9" xfId="1" applyFont="1" applyFill="1" applyBorder="1" applyAlignment="1" applyProtection="1">
      <alignment horizontal="center" vertical="center" wrapText="1" readingOrder="1"/>
      <protection locked="0"/>
    </xf>
    <xf numFmtId="0" fontId="7" fillId="3" borderId="10" xfId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1" applyNumberFormat="1" applyFont="1" applyFill="1" applyBorder="1" applyAlignment="1">
      <alignment horizontal="center" vertical="center" wrapText="1" readingOrder="1"/>
    </xf>
    <xf numFmtId="3" fontId="15" fillId="0" borderId="11" xfId="0" applyNumberFormat="1" applyFont="1" applyBorder="1" applyAlignment="1">
      <alignment horizontal="center" wrapText="1"/>
    </xf>
    <xf numFmtId="3" fontId="15" fillId="0" borderId="11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wrapText="1"/>
    </xf>
    <xf numFmtId="164" fontId="6" fillId="0" borderId="12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center" vertical="center" wrapText="1" readingOrder="1"/>
      <protection locked="0"/>
    </xf>
    <xf numFmtId="3" fontId="15" fillId="0" borderId="13" xfId="0" applyNumberFormat="1" applyFont="1" applyBorder="1" applyAlignment="1">
      <alignment horizont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wrapText="1"/>
    </xf>
    <xf numFmtId="3" fontId="15" fillId="0" borderId="14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wrapText="1"/>
    </xf>
    <xf numFmtId="3" fontId="15" fillId="0" borderId="15" xfId="0" applyNumberFormat="1" applyFont="1" applyBorder="1" applyAlignment="1">
      <alignment horizontal="center" wrapText="1"/>
    </xf>
    <xf numFmtId="3" fontId="15" fillId="0" borderId="16" xfId="0" applyNumberFormat="1" applyFont="1" applyBorder="1" applyAlignment="1">
      <alignment horizontal="center" wrapText="1"/>
    </xf>
    <xf numFmtId="3" fontId="15" fillId="0" borderId="17" xfId="0" applyNumberFormat="1" applyFont="1" applyBorder="1" applyAlignment="1">
      <alignment horizontal="center" wrapText="1"/>
    </xf>
    <xf numFmtId="0" fontId="7" fillId="3" borderId="5" xfId="1" applyFont="1" applyFill="1" applyBorder="1" applyAlignment="1" applyProtection="1">
      <alignment horizontal="center" vertical="center" wrapText="1" readingOrder="1"/>
      <protection locked="0"/>
    </xf>
    <xf numFmtId="0" fontId="15" fillId="0" borderId="4" xfId="1" applyFont="1" applyBorder="1" applyAlignment="1" applyProtection="1">
      <alignment vertical="top" wrapText="1" readingOrder="1"/>
      <protection locked="0"/>
    </xf>
    <xf numFmtId="0" fontId="9" fillId="0" borderId="0" xfId="1" applyFont="1" applyAlignment="1" applyProtection="1">
      <alignment horizontal="left" vertical="center" wrapText="1" readingOrder="1"/>
      <protection locked="0"/>
    </xf>
    <xf numFmtId="0" fontId="19" fillId="0" borderId="0" xfId="1" applyFont="1" applyAlignment="1" applyProtection="1">
      <alignment vertical="center" wrapText="1" readingOrder="1"/>
      <protection locked="0"/>
    </xf>
    <xf numFmtId="1" fontId="8" fillId="0" borderId="0" xfId="1" applyNumberFormat="1" applyFont="1" applyAlignment="1" applyProtection="1">
      <alignment vertical="top" wrapText="1" readingOrder="1"/>
      <protection locked="0"/>
    </xf>
    <xf numFmtId="1" fontId="9" fillId="0" borderId="0" xfId="1" applyNumberFormat="1" applyFont="1" applyAlignment="1" applyProtection="1">
      <alignment horizontal="left" vertical="center" wrapText="1" readingOrder="1"/>
      <protection locked="0"/>
    </xf>
    <xf numFmtId="1" fontId="15" fillId="0" borderId="15" xfId="0" applyNumberFormat="1" applyFont="1" applyBorder="1" applyAlignment="1">
      <alignment horizontal="center" wrapText="1"/>
    </xf>
    <xf numFmtId="1" fontId="15" fillId="0" borderId="16" xfId="0" applyNumberFormat="1" applyFont="1" applyBorder="1" applyAlignment="1">
      <alignment horizontal="center" wrapText="1"/>
    </xf>
    <xf numFmtId="1" fontId="15" fillId="0" borderId="17" xfId="0" applyNumberFormat="1" applyFont="1" applyBorder="1" applyAlignment="1">
      <alignment horizontal="center" wrapText="1"/>
    </xf>
    <xf numFmtId="1" fontId="15" fillId="0" borderId="13" xfId="0" applyNumberFormat="1" applyFont="1" applyBorder="1" applyAlignment="1">
      <alignment horizontal="center" wrapText="1"/>
    </xf>
    <xf numFmtId="1" fontId="15" fillId="0" borderId="11" xfId="0" applyNumberFormat="1" applyFont="1" applyBorder="1" applyAlignment="1">
      <alignment horizontal="center" wrapText="1"/>
    </xf>
    <xf numFmtId="1" fontId="15" fillId="0" borderId="14" xfId="0" applyNumberFormat="1" applyFont="1" applyBorder="1" applyAlignment="1">
      <alignment horizontal="center" wrapText="1"/>
    </xf>
    <xf numFmtId="1" fontId="15" fillId="0" borderId="13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7" fillId="4" borderId="18" xfId="1" applyFont="1" applyFill="1" applyBorder="1" applyAlignment="1" applyProtection="1">
      <alignment horizontal="center" vertical="center" wrapText="1" readingOrder="1"/>
      <protection locked="0"/>
    </xf>
    <xf numFmtId="1" fontId="7" fillId="3" borderId="19" xfId="1" applyNumberFormat="1" applyFont="1" applyFill="1" applyBorder="1" applyAlignment="1" applyProtection="1">
      <alignment horizontal="center" vertical="center" wrapText="1" readingOrder="1"/>
      <protection locked="0"/>
    </xf>
    <xf numFmtId="1" fontId="7" fillId="0" borderId="19" xfId="1" applyNumberFormat="1" applyFont="1" applyBorder="1" applyAlignment="1" applyProtection="1">
      <alignment horizontal="center" vertical="center" wrapText="1" readingOrder="1"/>
      <protection locked="0"/>
    </xf>
    <xf numFmtId="1" fontId="7" fillId="3" borderId="18" xfId="1" applyNumberFormat="1" applyFont="1" applyFill="1" applyBorder="1" applyAlignment="1" applyProtection="1">
      <alignment horizontal="center" vertical="center" wrapText="1" readingOrder="1"/>
      <protection locked="0"/>
    </xf>
    <xf numFmtId="1" fontId="7" fillId="0" borderId="1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1" applyFont="1" applyAlignment="1">
      <alignment vertical="center" wrapText="1"/>
    </xf>
    <xf numFmtId="164" fontId="6" fillId="5" borderId="6" xfId="1" applyNumberFormat="1" applyFont="1" applyFill="1" applyBorder="1" applyAlignment="1">
      <alignment horizontal="center" vertical="center" wrapText="1" readingOrder="1"/>
    </xf>
    <xf numFmtId="0" fontId="10" fillId="0" borderId="5" xfId="1" applyFont="1" applyBorder="1" applyAlignment="1" applyProtection="1">
      <alignment vertical="center" wrapText="1" readingOrder="1"/>
      <protection locked="0"/>
    </xf>
    <xf numFmtId="164" fontId="11" fillId="5" borderId="5" xfId="1" applyNumberFormat="1" applyFont="1" applyFill="1" applyBorder="1" applyAlignment="1">
      <alignment horizontal="center" vertical="center"/>
    </xf>
    <xf numFmtId="0" fontId="6" fillId="0" borderId="0" xfId="1" applyFont="1" applyAlignment="1" applyProtection="1">
      <alignment vertical="center" wrapText="1" readingOrder="1"/>
      <protection locked="0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center" wrapText="1"/>
    </xf>
    <xf numFmtId="0" fontId="6" fillId="0" borderId="20" xfId="1" applyFont="1" applyBorder="1" applyAlignment="1" applyProtection="1">
      <alignment vertical="top" wrapText="1" readingOrder="1"/>
      <protection locked="0"/>
    </xf>
    <xf numFmtId="164" fontId="6" fillId="5" borderId="20" xfId="1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21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22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23" xfId="1" applyNumberFormat="1" applyFont="1" applyBorder="1" applyAlignment="1" applyProtection="1">
      <alignment horizontal="center" vertical="center" wrapText="1" readingOrder="1"/>
      <protection locked="0"/>
    </xf>
    <xf numFmtId="164" fontId="6" fillId="5" borderId="20" xfId="1" applyNumberFormat="1" applyFont="1" applyFill="1" applyBorder="1" applyAlignment="1">
      <alignment horizontal="center" vertical="center" wrapText="1" readingOrder="1"/>
    </xf>
    <xf numFmtId="164" fontId="6" fillId="0" borderId="24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25" xfId="1" applyNumberFormat="1" applyFont="1" applyBorder="1" applyAlignment="1" applyProtection="1">
      <alignment horizontal="center" vertical="center" wrapText="1" readingOrder="1"/>
      <protection locked="0"/>
    </xf>
    <xf numFmtId="164" fontId="6" fillId="0" borderId="26" xfId="1" applyNumberFormat="1" applyFont="1" applyBorder="1" applyAlignment="1" applyProtection="1">
      <alignment horizontal="center" vertical="center" wrapText="1" readingOrder="1"/>
      <protection locked="0"/>
    </xf>
    <xf numFmtId="1" fontId="6" fillId="0" borderId="24" xfId="1" applyNumberFormat="1" applyFont="1" applyBorder="1" applyAlignment="1" applyProtection="1">
      <alignment horizontal="center" vertical="center" wrapText="1" readingOrder="1"/>
      <protection locked="0"/>
    </xf>
    <xf numFmtId="1" fontId="6" fillId="0" borderId="25" xfId="1" applyNumberFormat="1" applyFont="1" applyBorder="1" applyAlignment="1" applyProtection="1">
      <alignment horizontal="center" vertical="center" wrapText="1" readingOrder="1"/>
      <protection locked="0"/>
    </xf>
    <xf numFmtId="1" fontId="6" fillId="0" borderId="26" xfId="1" applyNumberFormat="1" applyFont="1" applyBorder="1" applyAlignment="1" applyProtection="1">
      <alignment horizontal="center" vertical="center" wrapText="1" readingOrder="1"/>
      <protection locked="0"/>
    </xf>
    <xf numFmtId="1" fontId="15" fillId="0" borderId="27" xfId="0" applyNumberFormat="1" applyFont="1" applyBorder="1" applyAlignment="1">
      <alignment horizontal="center" wrapText="1"/>
    </xf>
    <xf numFmtId="1" fontId="21" fillId="0" borderId="11" xfId="0" applyNumberFormat="1" applyFont="1" applyBorder="1" applyAlignment="1">
      <alignment horizontal="center" wrapText="1"/>
    </xf>
    <xf numFmtId="1" fontId="21" fillId="0" borderId="14" xfId="0" applyNumberFormat="1" applyFont="1" applyBorder="1" applyAlignment="1">
      <alignment horizontal="center" wrapText="1"/>
    </xf>
    <xf numFmtId="1" fontId="21" fillId="0" borderId="17" xfId="0" applyNumberFormat="1" applyFont="1" applyBorder="1" applyAlignment="1">
      <alignment horizontal="center" wrapText="1"/>
    </xf>
    <xf numFmtId="164" fontId="21" fillId="5" borderId="4" xfId="1" applyNumberFormat="1" applyFont="1" applyFill="1" applyBorder="1" applyAlignment="1">
      <alignment horizontal="center" vertical="center" wrapText="1" readingOrder="1"/>
    </xf>
    <xf numFmtId="0" fontId="5" fillId="0" borderId="0" xfId="1" applyFont="1" applyAlignment="1">
      <alignment vertical="top" wrapText="1"/>
    </xf>
    <xf numFmtId="0" fontId="6" fillId="0" borderId="0" xfId="1" applyFont="1" applyAlignment="1" applyProtection="1">
      <alignment vertical="center" wrapText="1" readingOrder="1"/>
      <protection locked="0"/>
    </xf>
    <xf numFmtId="0" fontId="12" fillId="0" borderId="0" xfId="1" applyFont="1" applyAlignment="1" applyProtection="1">
      <alignment horizontal="left" vertical="top" wrapText="1" readingOrder="1"/>
      <protection locked="0"/>
    </xf>
    <xf numFmtId="0" fontId="5" fillId="0" borderId="0" xfId="1" applyFont="1" applyAlignment="1">
      <alignment vertical="center" wrapText="1"/>
    </xf>
    <xf numFmtId="0" fontId="0" fillId="0" borderId="0" xfId="0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257175</xdr:colOff>
      <xdr:row>0</xdr:row>
      <xdr:rowOff>123825</xdr:rowOff>
    </xdr:from>
    <xdr:to>
      <xdr:col>67</xdr:col>
      <xdr:colOff>0</xdr:colOff>
      <xdr:row>1</xdr:row>
      <xdr:rowOff>190500</xdr:rowOff>
    </xdr:to>
    <xdr:pic>
      <xdr:nvPicPr>
        <xdr:cNvPr id="2" name="Picture 0" descr="3d4e40b9-08cd-43ed-a82e-3e3d9e2bda47">
          <a:extLst>
            <a:ext uri="{FF2B5EF4-FFF2-40B4-BE49-F238E27FC236}">
              <a16:creationId xmlns:a16="http://schemas.microsoft.com/office/drawing/2014/main" id="{C3AE7A20-05DD-4AA0-B55B-00279A6023B8}"/>
            </a:ext>
            <a:ext uri="{147F2762-F138-4A5C-976F-8EAC2B608ADB}">
              <a16:predDERef xmlns:a16="http://schemas.microsoft.com/office/drawing/2014/main" pred="{E8079773-B728-439C-82A8-0700F81C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0825" y="123825"/>
          <a:ext cx="6172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87"/>
  <sheetViews>
    <sheetView showGridLines="0" tabSelected="1" topLeftCell="A20" zoomScaleNormal="100" workbookViewId="0">
      <pane xSplit="1" topLeftCell="B1" activePane="topRight" state="frozen"/>
      <selection pane="topRight" activeCell="BU24" sqref="BU24"/>
    </sheetView>
  </sheetViews>
  <sheetFormatPr defaultColWidth="9.28515625" defaultRowHeight="15" zeroHeight="1" outlineLevelCol="2"/>
  <cols>
    <col min="1" max="1" width="23.28515625" customWidth="1"/>
    <col min="2" max="2" width="18.28515625" customWidth="1"/>
    <col min="3" max="3" width="13.42578125" style="1" hidden="1" customWidth="1" outlineLevel="1"/>
    <col min="4" max="4" width="11.28515625" style="1" hidden="1" customWidth="1" outlineLevel="1"/>
    <col min="5" max="5" width="11.7109375" style="1" hidden="1" customWidth="1" outlineLevel="1"/>
    <col min="6" max="6" width="12" style="1" hidden="1" customWidth="1" outlineLevel="1"/>
    <col min="7" max="7" width="18.28515625" customWidth="1" collapsed="1"/>
    <col min="8" max="8" width="13.42578125" style="1" hidden="1" customWidth="1" outlineLevel="1"/>
    <col min="9" max="9" width="11.28515625" style="1" hidden="1" customWidth="1" outlineLevel="1"/>
    <col min="10" max="10" width="11.7109375" style="1" hidden="1" customWidth="1" outlineLevel="1"/>
    <col min="11" max="11" width="12" style="1" hidden="1" customWidth="1" outlineLevel="1"/>
    <col min="12" max="12" width="18.28515625" customWidth="1" collapsed="1"/>
    <col min="13" max="13" width="13.42578125" style="1" hidden="1" customWidth="1" outlineLevel="1"/>
    <col min="14" max="14" width="11.7109375" style="1" hidden="1" customWidth="1" outlineLevel="1"/>
    <col min="15" max="15" width="11.28515625" style="1" hidden="1" customWidth="1" outlineLevel="1"/>
    <col min="16" max="16" width="12" style="1" hidden="1" customWidth="1" outlineLevel="1"/>
    <col min="17" max="17" width="18.28515625" customWidth="1" collapsed="1"/>
    <col min="18" max="18" width="13.42578125" style="46" hidden="1" customWidth="1" outlineLevel="1"/>
    <col min="19" max="21" width="11.7109375" style="46" hidden="1" customWidth="1" outlineLevel="1"/>
    <col min="22" max="22" width="11.28515625" style="46" hidden="1" customWidth="1" outlineLevel="1"/>
    <col min="23" max="25" width="12" style="46" hidden="1" customWidth="1" outlineLevel="1"/>
    <col min="26" max="26" width="18.42578125" customWidth="1" collapsed="1"/>
    <col min="27" max="28" width="12" hidden="1" customWidth="1" outlineLevel="2"/>
    <col min="29" max="29" width="15.42578125" hidden="1" customWidth="1" outlineLevel="2"/>
    <col min="30" max="34" width="12" hidden="1" customWidth="1" outlineLevel="2"/>
    <col min="35" max="35" width="18.42578125" customWidth="1" collapsed="1"/>
    <col min="36" max="37" width="12" hidden="1" customWidth="1" outlineLevel="2"/>
    <col min="38" max="38" width="13" hidden="1" customWidth="1" outlineLevel="2"/>
    <col min="39" max="43" width="12" hidden="1" customWidth="1" outlineLevel="2"/>
    <col min="44" max="44" width="18.42578125" customWidth="1" collapsed="1"/>
    <col min="45" max="46" width="12" hidden="1" customWidth="1" outlineLevel="2"/>
    <col min="47" max="47" width="13" hidden="1" customWidth="1" outlineLevel="2"/>
    <col min="48" max="52" width="12" hidden="1" customWidth="1" outlineLevel="2"/>
    <col min="53" max="53" width="18.42578125" customWidth="1" collapsed="1"/>
    <col min="54" max="59" width="13" hidden="1" customWidth="1" outlineLevel="1"/>
    <col min="60" max="60" width="18.42578125" customWidth="1" collapsed="1"/>
    <col min="61" max="66" width="13" hidden="1" customWidth="1" outlineLevel="1"/>
    <col min="67" max="67" width="18.42578125" customWidth="1" collapsed="1"/>
    <col min="68" max="302" width="9.28515625" customWidth="1"/>
  </cols>
  <sheetData>
    <row r="1" spans="1:67" ht="21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6"/>
      <c r="N1" s="6"/>
      <c r="O1" s="6"/>
      <c r="P1" s="6"/>
      <c r="Q1" s="6"/>
      <c r="R1" s="35"/>
      <c r="S1" s="35"/>
      <c r="T1" s="35"/>
      <c r="U1" s="35"/>
      <c r="V1" s="35"/>
      <c r="W1" s="35"/>
      <c r="X1" s="35"/>
      <c r="Y1" s="35"/>
      <c r="Z1" s="6"/>
      <c r="AA1" s="35"/>
      <c r="AB1" s="35"/>
      <c r="AC1" s="35"/>
      <c r="AD1" s="35"/>
      <c r="AE1" s="35"/>
      <c r="AF1" s="35"/>
      <c r="AG1" s="35"/>
      <c r="AH1" s="35"/>
      <c r="AI1" s="6"/>
      <c r="AJ1" s="35"/>
      <c r="AK1" s="35"/>
      <c r="AL1" s="35"/>
      <c r="AM1" s="35"/>
      <c r="AN1" s="35"/>
      <c r="AO1" s="35"/>
      <c r="AP1" s="35"/>
      <c r="AQ1" s="35"/>
      <c r="AR1" s="6"/>
      <c r="AS1" s="35"/>
      <c r="AT1" s="35"/>
      <c r="AU1" s="35"/>
      <c r="AV1" s="35"/>
      <c r="AW1" s="35"/>
      <c r="AX1" s="35"/>
      <c r="AY1" s="35"/>
      <c r="AZ1" s="35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67" ht="27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3"/>
      <c r="N2" s="33"/>
      <c r="O2" s="33"/>
      <c r="P2" s="33"/>
      <c r="Q2" s="33"/>
      <c r="R2" s="36"/>
      <c r="S2" s="36"/>
      <c r="T2" s="36"/>
      <c r="U2" s="36"/>
      <c r="V2" s="36"/>
      <c r="W2" s="36"/>
      <c r="X2" s="36"/>
      <c r="Y2" s="36"/>
      <c r="Z2" s="33"/>
      <c r="AA2" s="36"/>
      <c r="AB2" s="36"/>
      <c r="AC2" s="36"/>
      <c r="AD2" s="36"/>
      <c r="AE2" s="36"/>
      <c r="AF2" s="36"/>
      <c r="AG2" s="36"/>
      <c r="AH2" s="36"/>
      <c r="AI2" s="33"/>
      <c r="AJ2" s="36"/>
      <c r="AK2" s="36"/>
      <c r="AL2" s="36"/>
      <c r="AM2" s="36"/>
      <c r="AN2" s="36"/>
      <c r="AO2" s="36"/>
      <c r="AP2" s="36"/>
      <c r="AQ2" s="36"/>
      <c r="AR2" s="33"/>
      <c r="AS2" s="36"/>
      <c r="AT2" s="36"/>
      <c r="AU2" s="36"/>
      <c r="AV2" s="36"/>
      <c r="AW2" s="36"/>
      <c r="AX2" s="36"/>
      <c r="AY2" s="36"/>
      <c r="AZ2" s="36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</row>
    <row r="3" spans="1:67" ht="47.25" customHeight="1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4" t="s">
        <v>8</v>
      </c>
      <c r="H3" s="16" t="s">
        <v>9</v>
      </c>
      <c r="I3" s="16" t="s">
        <v>10</v>
      </c>
      <c r="J3" s="16" t="s">
        <v>11</v>
      </c>
      <c r="K3" s="31" t="s">
        <v>12</v>
      </c>
      <c r="L3" s="14" t="s">
        <v>13</v>
      </c>
      <c r="M3" s="16" t="s">
        <v>14</v>
      </c>
      <c r="N3" s="16" t="s">
        <v>15</v>
      </c>
      <c r="O3" s="16" t="s">
        <v>16</v>
      </c>
      <c r="P3" s="31" t="s">
        <v>17</v>
      </c>
      <c r="Q3" s="47" t="s">
        <v>18</v>
      </c>
      <c r="R3" s="48" t="s">
        <v>19</v>
      </c>
      <c r="S3" s="48" t="s">
        <v>20</v>
      </c>
      <c r="T3" s="49" t="s">
        <v>21</v>
      </c>
      <c r="U3" s="49" t="s">
        <v>22</v>
      </c>
      <c r="V3" s="48" t="s">
        <v>23</v>
      </c>
      <c r="W3" s="50" t="s">
        <v>24</v>
      </c>
      <c r="X3" s="51" t="s">
        <v>25</v>
      </c>
      <c r="Y3" s="51" t="s">
        <v>26</v>
      </c>
      <c r="Z3" s="47" t="s">
        <v>27</v>
      </c>
      <c r="AA3" s="48" t="s">
        <v>28</v>
      </c>
      <c r="AB3" s="48" t="s">
        <v>29</v>
      </c>
      <c r="AC3" s="49" t="s">
        <v>30</v>
      </c>
      <c r="AD3" s="49" t="s">
        <v>31</v>
      </c>
      <c r="AE3" s="48" t="s">
        <v>32</v>
      </c>
      <c r="AF3" s="50" t="s">
        <v>33</v>
      </c>
      <c r="AG3" s="51" t="s">
        <v>34</v>
      </c>
      <c r="AH3" s="51" t="s">
        <v>35</v>
      </c>
      <c r="AI3" s="47" t="s">
        <v>36</v>
      </c>
      <c r="AJ3" s="48" t="s">
        <v>37</v>
      </c>
      <c r="AK3" s="48" t="s">
        <v>38</v>
      </c>
      <c r="AL3" s="49" t="s">
        <v>39</v>
      </c>
      <c r="AM3" s="49" t="s">
        <v>40</v>
      </c>
      <c r="AN3" s="48" t="s">
        <v>41</v>
      </c>
      <c r="AO3" s="50" t="s">
        <v>42</v>
      </c>
      <c r="AP3" s="51" t="s">
        <v>43</v>
      </c>
      <c r="AQ3" s="51" t="s">
        <v>44</v>
      </c>
      <c r="AR3" s="47" t="s">
        <v>45</v>
      </c>
      <c r="AS3" s="48" t="s">
        <v>46</v>
      </c>
      <c r="AT3" s="48" t="s">
        <v>47</v>
      </c>
      <c r="AU3" s="49" t="s">
        <v>48</v>
      </c>
      <c r="AV3" s="49" t="s">
        <v>49</v>
      </c>
      <c r="AW3" s="48" t="s">
        <v>50</v>
      </c>
      <c r="AX3" s="50" t="s">
        <v>51</v>
      </c>
      <c r="AY3" s="51" t="s">
        <v>52</v>
      </c>
      <c r="AZ3" s="51" t="s">
        <v>53</v>
      </c>
      <c r="BA3" s="47" t="s">
        <v>54</v>
      </c>
      <c r="BB3" s="49" t="s">
        <v>55</v>
      </c>
      <c r="BC3" s="49" t="s">
        <v>56</v>
      </c>
      <c r="BD3" s="48" t="s">
        <v>57</v>
      </c>
      <c r="BE3" s="50" t="s">
        <v>58</v>
      </c>
      <c r="BF3" s="51" t="s">
        <v>59</v>
      </c>
      <c r="BG3" s="51" t="s">
        <v>60</v>
      </c>
      <c r="BH3" s="47" t="s">
        <v>61</v>
      </c>
      <c r="BI3" s="49" t="s">
        <v>62</v>
      </c>
      <c r="BJ3" s="49" t="s">
        <v>63</v>
      </c>
      <c r="BK3" s="48" t="s">
        <v>64</v>
      </c>
      <c r="BL3" s="50" t="s">
        <v>65</v>
      </c>
      <c r="BM3" s="51" t="s">
        <v>66</v>
      </c>
      <c r="BN3" s="51" t="s">
        <v>67</v>
      </c>
      <c r="BO3" s="47" t="s">
        <v>68</v>
      </c>
    </row>
    <row r="4" spans="1:67" s="5" customFormat="1" ht="25.15" customHeight="1">
      <c r="A4" s="54" t="s">
        <v>69</v>
      </c>
      <c r="B4" s="55">
        <f>SUM(B5:B56)</f>
        <v>757873</v>
      </c>
      <c r="C4" s="55">
        <f>SUM(C5:C56)</f>
        <v>397247</v>
      </c>
      <c r="D4" s="55">
        <f t="shared" ref="C4:BH4" si="0">SUM(D5:D56)</f>
        <v>130813</v>
      </c>
      <c r="E4" s="55">
        <f t="shared" si="0"/>
        <v>171101</v>
      </c>
      <c r="F4" s="55">
        <f t="shared" si="0"/>
        <v>74553</v>
      </c>
      <c r="G4" s="55">
        <f t="shared" si="0"/>
        <v>773714</v>
      </c>
      <c r="H4" s="55">
        <f t="shared" si="0"/>
        <v>385853</v>
      </c>
      <c r="I4" s="55">
        <f t="shared" si="0"/>
        <v>128459</v>
      </c>
      <c r="J4" s="55">
        <f t="shared" si="0"/>
        <v>170780</v>
      </c>
      <c r="K4" s="55">
        <f t="shared" si="0"/>
        <v>78702</v>
      </c>
      <c r="L4" s="55">
        <f t="shared" si="0"/>
        <v>780453</v>
      </c>
      <c r="M4" s="55">
        <f t="shared" si="0"/>
        <v>380875</v>
      </c>
      <c r="N4" s="55">
        <f t="shared" si="0"/>
        <v>131488</v>
      </c>
      <c r="O4" s="55">
        <f t="shared" si="0"/>
        <v>183374</v>
      </c>
      <c r="P4" s="55">
        <f t="shared" si="0"/>
        <v>92288</v>
      </c>
      <c r="Q4" s="55">
        <f t="shared" si="0"/>
        <v>788025</v>
      </c>
      <c r="R4" s="55">
        <f t="shared" si="0"/>
        <v>331000</v>
      </c>
      <c r="S4" s="55">
        <f t="shared" si="0"/>
        <v>101986</v>
      </c>
      <c r="T4" s="55">
        <f t="shared" si="0"/>
        <v>11</v>
      </c>
      <c r="U4" s="55">
        <f t="shared" si="0"/>
        <v>229</v>
      </c>
      <c r="V4" s="55">
        <f t="shared" si="0"/>
        <v>201304</v>
      </c>
      <c r="W4" s="55">
        <f t="shared" si="0"/>
        <v>97473</v>
      </c>
      <c r="X4" s="55">
        <f t="shared" si="0"/>
        <v>4</v>
      </c>
      <c r="Y4" s="55">
        <f t="shared" si="0"/>
        <v>113</v>
      </c>
      <c r="Z4" s="55">
        <f t="shared" si="0"/>
        <v>732120</v>
      </c>
      <c r="AA4" s="55">
        <f t="shared" si="0"/>
        <v>339959</v>
      </c>
      <c r="AB4" s="55">
        <f t="shared" si="0"/>
        <v>113920</v>
      </c>
      <c r="AC4" s="55">
        <f t="shared" si="0"/>
        <v>9</v>
      </c>
      <c r="AD4" s="55">
        <f t="shared" si="0"/>
        <v>857</v>
      </c>
      <c r="AE4" s="55">
        <f t="shared" si="0"/>
        <v>169965</v>
      </c>
      <c r="AF4" s="55">
        <f t="shared" si="0"/>
        <v>84620</v>
      </c>
      <c r="AG4" s="55">
        <f t="shared" si="0"/>
        <v>4</v>
      </c>
      <c r="AH4" s="55">
        <f t="shared" si="0"/>
        <v>506</v>
      </c>
      <c r="AI4" s="55">
        <f t="shared" si="0"/>
        <v>709840</v>
      </c>
      <c r="AJ4" s="55">
        <f t="shared" si="0"/>
        <v>366226</v>
      </c>
      <c r="AK4" s="55">
        <f t="shared" si="0"/>
        <v>117038</v>
      </c>
      <c r="AL4" s="55">
        <f t="shared" si="0"/>
        <v>1831</v>
      </c>
      <c r="AM4" s="55">
        <f t="shared" si="0"/>
        <v>3196</v>
      </c>
      <c r="AN4" s="55">
        <f t="shared" si="0"/>
        <v>170929</v>
      </c>
      <c r="AO4" s="55">
        <f t="shared" si="0"/>
        <v>74504</v>
      </c>
      <c r="AP4" s="55">
        <f t="shared" si="0"/>
        <v>14</v>
      </c>
      <c r="AQ4" s="55">
        <f t="shared" si="0"/>
        <v>245</v>
      </c>
      <c r="AR4" s="55">
        <f t="shared" si="0"/>
        <v>733983</v>
      </c>
      <c r="AS4" s="55">
        <f t="shared" si="0"/>
        <v>374928</v>
      </c>
      <c r="AT4" s="55">
        <f t="shared" si="0"/>
        <v>124227</v>
      </c>
      <c r="AU4" s="55">
        <f t="shared" si="0"/>
        <v>191</v>
      </c>
      <c r="AV4" s="55">
        <f t="shared" si="0"/>
        <v>2462</v>
      </c>
      <c r="AW4" s="55">
        <f t="shared" si="0"/>
        <v>185897</v>
      </c>
      <c r="AX4" s="55">
        <f t="shared" si="0"/>
        <v>90890</v>
      </c>
      <c r="AY4" s="55">
        <f t="shared" si="0"/>
        <v>14</v>
      </c>
      <c r="AZ4" s="55">
        <f t="shared" si="0"/>
        <v>153</v>
      </c>
      <c r="BA4" s="55">
        <f t="shared" si="0"/>
        <v>778762</v>
      </c>
      <c r="BB4" s="55">
        <f t="shared" si="0"/>
        <v>397694</v>
      </c>
      <c r="BC4" s="55">
        <f t="shared" si="0"/>
        <v>132619</v>
      </c>
      <c r="BD4" s="55">
        <f t="shared" si="0"/>
        <v>6592</v>
      </c>
      <c r="BE4" s="55">
        <f t="shared" si="0"/>
        <v>179422</v>
      </c>
      <c r="BF4" s="55">
        <f t="shared" si="0"/>
        <v>93066</v>
      </c>
      <c r="BG4" s="55">
        <f t="shared" si="0"/>
        <v>327</v>
      </c>
      <c r="BH4" s="55">
        <f t="shared" si="0"/>
        <v>809720</v>
      </c>
      <c r="BI4" s="55">
        <f t="shared" ref="BI4:BO4" si="1">SUM(BI5:BI56)</f>
        <v>298468</v>
      </c>
      <c r="BJ4" s="55">
        <f t="shared" si="1"/>
        <v>104775</v>
      </c>
      <c r="BK4" s="55">
        <f t="shared" si="1"/>
        <v>3973</v>
      </c>
      <c r="BL4" s="55">
        <f t="shared" si="1"/>
        <v>81102</v>
      </c>
      <c r="BM4" s="55">
        <f t="shared" si="1"/>
        <v>70665</v>
      </c>
      <c r="BN4" s="55">
        <f t="shared" si="1"/>
        <v>539</v>
      </c>
      <c r="BO4" s="55">
        <f t="shared" si="1"/>
        <v>559522</v>
      </c>
    </row>
    <row r="5" spans="1:67">
      <c r="A5" s="9" t="s">
        <v>70</v>
      </c>
      <c r="B5" s="10">
        <v>9917</v>
      </c>
      <c r="C5" s="11">
        <v>9132</v>
      </c>
      <c r="D5" s="12">
        <v>363</v>
      </c>
      <c r="E5" s="12">
        <v>720</v>
      </c>
      <c r="F5" s="21">
        <v>177</v>
      </c>
      <c r="G5" s="53">
        <f t="shared" ref="G5:G44" si="2">C5+E5+D5+F5</f>
        <v>10392</v>
      </c>
      <c r="H5" s="28">
        <v>8498</v>
      </c>
      <c r="I5" s="29">
        <v>418</v>
      </c>
      <c r="J5" s="29">
        <v>802</v>
      </c>
      <c r="K5" s="30">
        <v>200</v>
      </c>
      <c r="L5" s="10">
        <f t="shared" ref="L5:L36" si="3">H5+J5+I5+K5</f>
        <v>9918</v>
      </c>
      <c r="M5" s="28">
        <v>6002</v>
      </c>
      <c r="N5" s="29">
        <v>273</v>
      </c>
      <c r="O5" s="29">
        <v>482</v>
      </c>
      <c r="P5" s="30">
        <v>75</v>
      </c>
      <c r="Q5" s="10">
        <f t="shared" ref="Q5:Q36" si="4">SUM(M5:P5)</f>
        <v>6832</v>
      </c>
      <c r="R5" s="37" t="s">
        <v>71</v>
      </c>
      <c r="S5" s="38" t="s">
        <v>71</v>
      </c>
      <c r="T5" s="38" t="s">
        <v>71</v>
      </c>
      <c r="U5" s="38" t="s">
        <v>71</v>
      </c>
      <c r="V5" s="38" t="s">
        <v>71</v>
      </c>
      <c r="W5" s="39" t="s">
        <v>71</v>
      </c>
      <c r="X5" s="39" t="s">
        <v>71</v>
      </c>
      <c r="Y5" s="39" t="s">
        <v>71</v>
      </c>
      <c r="Z5" s="10" t="s">
        <v>71</v>
      </c>
      <c r="AA5" s="37" t="s">
        <v>71</v>
      </c>
      <c r="AB5" s="38" t="s">
        <v>71</v>
      </c>
      <c r="AC5" s="38" t="s">
        <v>71</v>
      </c>
      <c r="AD5" s="38" t="s">
        <v>71</v>
      </c>
      <c r="AE5" s="38" t="s">
        <v>71</v>
      </c>
      <c r="AF5" s="39" t="s">
        <v>71</v>
      </c>
      <c r="AG5" s="39" t="s">
        <v>71</v>
      </c>
      <c r="AH5" s="39" t="s">
        <v>71</v>
      </c>
      <c r="AI5" s="10" t="s">
        <v>71</v>
      </c>
      <c r="AJ5" s="37" t="s">
        <v>71</v>
      </c>
      <c r="AK5" s="38" t="s">
        <v>71</v>
      </c>
      <c r="AL5" s="38" t="s">
        <v>71</v>
      </c>
      <c r="AM5" s="38" t="s">
        <v>71</v>
      </c>
      <c r="AN5" s="38" t="s">
        <v>71</v>
      </c>
      <c r="AO5" s="39" t="s">
        <v>71</v>
      </c>
      <c r="AP5" s="39" t="s">
        <v>71</v>
      </c>
      <c r="AQ5" s="39" t="s">
        <v>71</v>
      </c>
      <c r="AR5" s="10" t="s">
        <v>71</v>
      </c>
      <c r="AS5" s="37" t="s">
        <v>71</v>
      </c>
      <c r="AT5" s="38" t="s">
        <v>71</v>
      </c>
      <c r="AU5" s="38" t="s">
        <v>71</v>
      </c>
      <c r="AV5" s="38" t="s">
        <v>71</v>
      </c>
      <c r="AW5" s="38" t="s">
        <v>71</v>
      </c>
      <c r="AX5" s="39" t="s">
        <v>71</v>
      </c>
      <c r="AY5" s="39" t="s">
        <v>71</v>
      </c>
      <c r="AZ5" s="39" t="s">
        <v>71</v>
      </c>
      <c r="BA5" s="10" t="s">
        <v>71</v>
      </c>
      <c r="BB5" s="38" t="s">
        <v>71</v>
      </c>
      <c r="BC5" s="38" t="s">
        <v>71</v>
      </c>
      <c r="BD5" s="38" t="s">
        <v>71</v>
      </c>
      <c r="BE5" s="38" t="s">
        <v>71</v>
      </c>
      <c r="BF5" s="38" t="s">
        <v>71</v>
      </c>
      <c r="BG5" s="38" t="s">
        <v>71</v>
      </c>
      <c r="BH5" s="10" t="s">
        <v>71</v>
      </c>
      <c r="BI5" s="38" t="s">
        <v>71</v>
      </c>
      <c r="BJ5" s="38" t="s">
        <v>71</v>
      </c>
      <c r="BK5" s="38" t="s">
        <v>71</v>
      </c>
      <c r="BL5" s="38" t="s">
        <v>71</v>
      </c>
      <c r="BM5" s="38" t="s">
        <v>71</v>
      </c>
      <c r="BN5" s="38" t="s">
        <v>71</v>
      </c>
      <c r="BO5" s="10" t="s">
        <v>71</v>
      </c>
    </row>
    <row r="6" spans="1:67">
      <c r="A6" s="7" t="s">
        <v>72</v>
      </c>
      <c r="B6" s="4">
        <v>21918</v>
      </c>
      <c r="C6" s="3">
        <v>3975</v>
      </c>
      <c r="D6" s="2">
        <v>6037</v>
      </c>
      <c r="E6" s="2">
        <v>4967</v>
      </c>
      <c r="F6" s="22">
        <v>7337</v>
      </c>
      <c r="G6" s="17">
        <f t="shared" si="2"/>
        <v>22316</v>
      </c>
      <c r="H6" s="23">
        <v>3708</v>
      </c>
      <c r="I6" s="18">
        <v>5626</v>
      </c>
      <c r="J6" s="18">
        <v>4991</v>
      </c>
      <c r="K6" s="25">
        <v>7440</v>
      </c>
      <c r="L6" s="4">
        <f t="shared" si="3"/>
        <v>21765</v>
      </c>
      <c r="M6" s="23">
        <v>3430</v>
      </c>
      <c r="N6" s="18">
        <v>6798</v>
      </c>
      <c r="O6" s="18">
        <v>5160</v>
      </c>
      <c r="P6" s="25">
        <v>7536</v>
      </c>
      <c r="Q6" s="4">
        <f t="shared" si="4"/>
        <v>22924</v>
      </c>
      <c r="R6" s="40">
        <v>1547</v>
      </c>
      <c r="S6" s="41">
        <v>1573</v>
      </c>
      <c r="T6" s="41">
        <v>0</v>
      </c>
      <c r="U6" s="41">
        <v>0</v>
      </c>
      <c r="V6" s="41">
        <v>4690</v>
      </c>
      <c r="W6" s="42">
        <v>6871</v>
      </c>
      <c r="X6" s="39">
        <v>0</v>
      </c>
      <c r="Y6" s="39">
        <v>0</v>
      </c>
      <c r="Z6" s="17">
        <f t="shared" ref="Z6:Z56" si="5">SUM(R6:Y6)</f>
        <v>14681</v>
      </c>
      <c r="AA6" s="40">
        <v>138</v>
      </c>
      <c r="AB6" s="41">
        <v>1396</v>
      </c>
      <c r="AC6" s="41">
        <v>0</v>
      </c>
      <c r="AD6" s="41">
        <v>0</v>
      </c>
      <c r="AE6" s="41">
        <v>3883</v>
      </c>
      <c r="AF6" s="42">
        <v>5731</v>
      </c>
      <c r="AG6" s="39">
        <v>0</v>
      </c>
      <c r="AH6" s="39">
        <v>0</v>
      </c>
      <c r="AI6" s="17">
        <f>SUM(AA6:AH6)</f>
        <v>11148</v>
      </c>
      <c r="AJ6" s="40">
        <v>1512</v>
      </c>
      <c r="AK6" s="41">
        <v>1636</v>
      </c>
      <c r="AL6" s="41">
        <v>0</v>
      </c>
      <c r="AM6" s="41">
        <v>0</v>
      </c>
      <c r="AN6" s="41">
        <v>3698</v>
      </c>
      <c r="AO6" s="42">
        <v>5415</v>
      </c>
      <c r="AP6" s="39">
        <v>0</v>
      </c>
      <c r="AQ6" s="39">
        <v>0</v>
      </c>
      <c r="AR6" s="17">
        <f>SUM(AJ6:AQ6)</f>
        <v>12261</v>
      </c>
      <c r="AS6" s="37">
        <v>1574</v>
      </c>
      <c r="AT6" s="38">
        <v>1747</v>
      </c>
      <c r="AU6" s="38">
        <v>0</v>
      </c>
      <c r="AV6" s="38">
        <v>0</v>
      </c>
      <c r="AW6" s="38">
        <v>4023</v>
      </c>
      <c r="AX6" s="39">
        <v>5725</v>
      </c>
      <c r="AY6" s="39">
        <v>0</v>
      </c>
      <c r="AZ6" s="39">
        <v>0</v>
      </c>
      <c r="BA6" s="17">
        <f>SUM(AS6:AZ6)</f>
        <v>13069</v>
      </c>
      <c r="BB6" s="38">
        <v>1688</v>
      </c>
      <c r="BC6" s="38">
        <v>1923</v>
      </c>
      <c r="BD6" s="38">
        <v>0</v>
      </c>
      <c r="BE6" s="39">
        <v>4396</v>
      </c>
      <c r="BF6" s="39">
        <v>6196</v>
      </c>
      <c r="BG6" s="39">
        <v>0</v>
      </c>
      <c r="BH6" s="17">
        <f>SUM(BB6:BG6)</f>
        <v>14203</v>
      </c>
      <c r="BI6" s="38">
        <v>1706</v>
      </c>
      <c r="BJ6" s="38">
        <v>1970</v>
      </c>
      <c r="BK6" s="38">
        <v>0</v>
      </c>
      <c r="BL6" s="39">
        <v>4381</v>
      </c>
      <c r="BM6" s="39">
        <v>6189</v>
      </c>
      <c r="BN6" s="39">
        <v>0</v>
      </c>
      <c r="BO6" s="17">
        <f>SUM(BI6:BN6)</f>
        <v>14246</v>
      </c>
    </row>
    <row r="7" spans="1:67">
      <c r="A7" s="7" t="s">
        <v>73</v>
      </c>
      <c r="B7" s="4">
        <v>2425</v>
      </c>
      <c r="C7" s="3">
        <v>1082</v>
      </c>
      <c r="D7" s="2">
        <v>783</v>
      </c>
      <c r="E7" s="2">
        <v>396</v>
      </c>
      <c r="F7" s="22">
        <v>287</v>
      </c>
      <c r="G7" s="17">
        <f t="shared" si="2"/>
        <v>2548</v>
      </c>
      <c r="H7" s="23">
        <v>1280</v>
      </c>
      <c r="I7" s="18">
        <v>630</v>
      </c>
      <c r="J7" s="18">
        <v>311</v>
      </c>
      <c r="K7" s="25">
        <v>184</v>
      </c>
      <c r="L7" s="4">
        <f t="shared" si="3"/>
        <v>2405</v>
      </c>
      <c r="M7" s="23">
        <v>1178</v>
      </c>
      <c r="N7" s="18">
        <v>622</v>
      </c>
      <c r="O7" s="18">
        <v>748</v>
      </c>
      <c r="P7" s="25">
        <v>458</v>
      </c>
      <c r="Q7" s="4">
        <f t="shared" si="4"/>
        <v>3006</v>
      </c>
      <c r="R7" s="40">
        <v>1028</v>
      </c>
      <c r="S7" s="41">
        <v>554</v>
      </c>
      <c r="T7" s="41">
        <v>0</v>
      </c>
      <c r="U7" s="41">
        <v>0</v>
      </c>
      <c r="V7" s="41">
        <v>936</v>
      </c>
      <c r="W7" s="42">
        <v>525</v>
      </c>
      <c r="X7" s="39">
        <v>0</v>
      </c>
      <c r="Y7" s="39">
        <v>0</v>
      </c>
      <c r="Z7" s="17">
        <f t="shared" si="5"/>
        <v>3043</v>
      </c>
      <c r="AA7" s="40">
        <v>801</v>
      </c>
      <c r="AB7" s="41">
        <v>451</v>
      </c>
      <c r="AC7" s="41">
        <v>1</v>
      </c>
      <c r="AD7" s="41">
        <v>0</v>
      </c>
      <c r="AE7" s="41">
        <v>171</v>
      </c>
      <c r="AF7" s="42">
        <v>119</v>
      </c>
      <c r="AG7" s="39">
        <v>0</v>
      </c>
      <c r="AH7" s="39">
        <v>0</v>
      </c>
      <c r="AI7" s="17">
        <f t="shared" ref="AI7:AI17" si="6">SUM(AA7:AH7)</f>
        <v>1543</v>
      </c>
      <c r="AJ7" s="40">
        <v>633</v>
      </c>
      <c r="AK7" s="41">
        <v>72</v>
      </c>
      <c r="AL7" s="41">
        <v>3</v>
      </c>
      <c r="AM7" s="41">
        <v>0</v>
      </c>
      <c r="AN7" s="41">
        <v>341</v>
      </c>
      <c r="AO7" s="42">
        <v>100</v>
      </c>
      <c r="AP7" s="39">
        <v>0</v>
      </c>
      <c r="AQ7" s="39">
        <v>0</v>
      </c>
      <c r="AR7" s="17">
        <f t="shared" ref="AR7:AR56" si="7">SUM(AJ7:AQ7)</f>
        <v>1149</v>
      </c>
      <c r="AS7" s="40">
        <v>859</v>
      </c>
      <c r="AT7" s="41">
        <v>489</v>
      </c>
      <c r="AU7" s="41">
        <v>3</v>
      </c>
      <c r="AV7" s="41">
        <v>0</v>
      </c>
      <c r="AW7" s="41">
        <v>103</v>
      </c>
      <c r="AX7" s="42">
        <v>109</v>
      </c>
      <c r="AY7" s="39">
        <v>0</v>
      </c>
      <c r="AZ7" s="39">
        <v>0</v>
      </c>
      <c r="BA7" s="17">
        <f t="shared" ref="BA7:BA18" si="8">SUM(AS7:AZ7)</f>
        <v>1563</v>
      </c>
      <c r="BB7" s="41">
        <v>960</v>
      </c>
      <c r="BC7" s="41">
        <v>572</v>
      </c>
      <c r="BD7" s="41">
        <v>0</v>
      </c>
      <c r="BE7" s="42">
        <v>124</v>
      </c>
      <c r="BF7" s="39">
        <v>115</v>
      </c>
      <c r="BG7" s="39">
        <v>0</v>
      </c>
      <c r="BH7" s="17">
        <f t="shared" ref="BH7:BH56" si="9">SUM(BB7:BG7)</f>
        <v>1771</v>
      </c>
      <c r="BI7" s="41">
        <v>831</v>
      </c>
      <c r="BJ7" s="41">
        <v>457</v>
      </c>
      <c r="BK7" s="41">
        <v>5</v>
      </c>
      <c r="BL7" s="42">
        <v>180</v>
      </c>
      <c r="BM7" s="39">
        <v>153</v>
      </c>
      <c r="BN7" s="39">
        <v>1</v>
      </c>
      <c r="BO7" s="17">
        <f t="shared" ref="BO7:BO56" si="10">SUM(BI7:BN7)</f>
        <v>1627</v>
      </c>
    </row>
    <row r="8" spans="1:67">
      <c r="A8" s="7" t="s">
        <v>74</v>
      </c>
      <c r="B8" s="4">
        <v>16177</v>
      </c>
      <c r="C8" s="3">
        <v>5218</v>
      </c>
      <c r="D8" s="2">
        <v>3681</v>
      </c>
      <c r="E8" s="2">
        <v>4039</v>
      </c>
      <c r="F8" s="22">
        <v>4376</v>
      </c>
      <c r="G8" s="17">
        <f t="shared" si="2"/>
        <v>17314</v>
      </c>
      <c r="H8" s="23">
        <v>5451</v>
      </c>
      <c r="I8" s="18">
        <v>3947</v>
      </c>
      <c r="J8" s="18">
        <v>4107</v>
      </c>
      <c r="K8" s="25">
        <v>4345</v>
      </c>
      <c r="L8" s="4">
        <f t="shared" si="3"/>
        <v>17850</v>
      </c>
      <c r="M8" s="23">
        <v>5696</v>
      </c>
      <c r="N8" s="18">
        <v>4164</v>
      </c>
      <c r="O8" s="18">
        <v>4312</v>
      </c>
      <c r="P8" s="25">
        <v>4629</v>
      </c>
      <c r="Q8" s="4">
        <f t="shared" si="4"/>
        <v>18801</v>
      </c>
      <c r="R8" s="40">
        <v>5811</v>
      </c>
      <c r="S8" s="41">
        <v>4460</v>
      </c>
      <c r="T8" s="41">
        <v>0</v>
      </c>
      <c r="U8" s="41">
        <v>0</v>
      </c>
      <c r="V8" s="41">
        <v>4451</v>
      </c>
      <c r="W8" s="42">
        <v>4649</v>
      </c>
      <c r="X8" s="39">
        <v>0</v>
      </c>
      <c r="Y8" s="39">
        <v>0</v>
      </c>
      <c r="Z8" s="17">
        <f t="shared" si="5"/>
        <v>19371</v>
      </c>
      <c r="AA8" s="40">
        <v>5574</v>
      </c>
      <c r="AB8" s="41">
        <v>4211</v>
      </c>
      <c r="AC8" s="41">
        <v>0</v>
      </c>
      <c r="AD8" s="41">
        <v>0</v>
      </c>
      <c r="AE8" s="41">
        <v>3535</v>
      </c>
      <c r="AF8" s="42">
        <v>3749</v>
      </c>
      <c r="AG8" s="39">
        <v>0</v>
      </c>
      <c r="AH8" s="39">
        <v>0</v>
      </c>
      <c r="AI8" s="17">
        <f t="shared" si="6"/>
        <v>17069</v>
      </c>
      <c r="AJ8" s="40">
        <v>5418</v>
      </c>
      <c r="AK8" s="41">
        <v>4182</v>
      </c>
      <c r="AL8" s="41">
        <v>3</v>
      </c>
      <c r="AM8" s="41">
        <v>0</v>
      </c>
      <c r="AN8" s="41">
        <v>3393</v>
      </c>
      <c r="AO8" s="42">
        <v>3707</v>
      </c>
      <c r="AP8" s="39">
        <v>0</v>
      </c>
      <c r="AQ8" s="39">
        <v>0</v>
      </c>
      <c r="AR8" s="17">
        <f t="shared" si="7"/>
        <v>16703</v>
      </c>
      <c r="AS8" s="40">
        <v>5660</v>
      </c>
      <c r="AT8" s="41">
        <v>4367</v>
      </c>
      <c r="AU8" s="41">
        <v>17</v>
      </c>
      <c r="AV8" s="41">
        <v>0</v>
      </c>
      <c r="AW8" s="41">
        <v>3356</v>
      </c>
      <c r="AX8" s="42">
        <v>3828</v>
      </c>
      <c r="AY8" s="39">
        <v>2</v>
      </c>
      <c r="AZ8" s="39">
        <v>0</v>
      </c>
      <c r="BA8" s="17">
        <f t="shared" si="8"/>
        <v>17230</v>
      </c>
      <c r="BB8" s="41">
        <v>6956</v>
      </c>
      <c r="BC8" s="41">
        <v>5641</v>
      </c>
      <c r="BD8" s="41">
        <v>0</v>
      </c>
      <c r="BE8" s="42">
        <v>2352</v>
      </c>
      <c r="BF8" s="39">
        <v>2702</v>
      </c>
      <c r="BG8" s="39">
        <v>0</v>
      </c>
      <c r="BH8" s="17">
        <f t="shared" si="9"/>
        <v>17651</v>
      </c>
      <c r="BI8" s="41">
        <v>7173</v>
      </c>
      <c r="BJ8" s="41">
        <v>5862</v>
      </c>
      <c r="BK8" s="41">
        <v>0</v>
      </c>
      <c r="BL8" s="42">
        <v>2336</v>
      </c>
      <c r="BM8" s="39">
        <v>2688</v>
      </c>
      <c r="BN8" s="39">
        <v>0</v>
      </c>
      <c r="BO8" s="17">
        <f t="shared" si="10"/>
        <v>18059</v>
      </c>
    </row>
    <row r="9" spans="1:67">
      <c r="A9" s="7" t="s">
        <v>75</v>
      </c>
      <c r="B9" s="4">
        <v>11782</v>
      </c>
      <c r="C9" s="3">
        <v>3991</v>
      </c>
      <c r="D9" s="2">
        <v>1605</v>
      </c>
      <c r="E9" s="2">
        <v>4196</v>
      </c>
      <c r="F9" s="22">
        <v>2343</v>
      </c>
      <c r="G9" s="17">
        <f t="shared" si="2"/>
        <v>12135</v>
      </c>
      <c r="H9" s="23">
        <v>2992</v>
      </c>
      <c r="I9" s="18">
        <v>1738</v>
      </c>
      <c r="J9" s="18">
        <v>5204</v>
      </c>
      <c r="K9" s="25">
        <v>2402</v>
      </c>
      <c r="L9" s="4">
        <f t="shared" si="3"/>
        <v>12336</v>
      </c>
      <c r="M9" s="23">
        <v>2352</v>
      </c>
      <c r="N9" s="18">
        <v>1282</v>
      </c>
      <c r="O9" s="18">
        <v>2635</v>
      </c>
      <c r="P9" s="25">
        <v>1132</v>
      </c>
      <c r="Q9" s="4">
        <f t="shared" si="4"/>
        <v>7401</v>
      </c>
      <c r="R9" s="40">
        <v>1622</v>
      </c>
      <c r="S9" s="41">
        <v>903</v>
      </c>
      <c r="T9" s="41">
        <v>0</v>
      </c>
      <c r="U9" s="41">
        <v>179</v>
      </c>
      <c r="V9" s="41">
        <v>876</v>
      </c>
      <c r="W9" s="42">
        <v>474</v>
      </c>
      <c r="X9" s="39">
        <v>0</v>
      </c>
      <c r="Y9" s="39">
        <v>28</v>
      </c>
      <c r="Z9" s="17">
        <f t="shared" si="5"/>
        <v>4082</v>
      </c>
      <c r="AA9" s="40">
        <v>715</v>
      </c>
      <c r="AB9" s="41">
        <v>407</v>
      </c>
      <c r="AC9" s="41">
        <v>0</v>
      </c>
      <c r="AD9" s="41">
        <v>2</v>
      </c>
      <c r="AE9" s="41">
        <v>262</v>
      </c>
      <c r="AF9" s="42">
        <v>147</v>
      </c>
      <c r="AG9" s="39">
        <v>1</v>
      </c>
      <c r="AH9" s="39">
        <v>34</v>
      </c>
      <c r="AI9" s="17">
        <f t="shared" si="6"/>
        <v>1568</v>
      </c>
      <c r="AJ9" s="40">
        <v>1555</v>
      </c>
      <c r="AK9" s="41">
        <v>883</v>
      </c>
      <c r="AL9" s="41">
        <v>1</v>
      </c>
      <c r="AM9" s="41">
        <v>158</v>
      </c>
      <c r="AN9" s="41">
        <v>755</v>
      </c>
      <c r="AO9" s="42">
        <v>458</v>
      </c>
      <c r="AP9" s="39">
        <v>1</v>
      </c>
      <c r="AQ9" s="39">
        <v>85</v>
      </c>
      <c r="AR9" s="17">
        <f t="shared" si="7"/>
        <v>3896</v>
      </c>
      <c r="AS9" s="40">
        <v>1926</v>
      </c>
      <c r="AT9" s="41">
        <v>1196</v>
      </c>
      <c r="AU9" s="41">
        <v>3</v>
      </c>
      <c r="AV9" s="41">
        <v>456</v>
      </c>
      <c r="AW9" s="41">
        <v>858</v>
      </c>
      <c r="AX9" s="42">
        <v>510</v>
      </c>
      <c r="AY9" s="39">
        <v>0</v>
      </c>
      <c r="AZ9" s="39" t="s">
        <v>76</v>
      </c>
      <c r="BA9" s="17">
        <f t="shared" si="8"/>
        <v>4949</v>
      </c>
      <c r="BB9" s="41">
        <v>2136</v>
      </c>
      <c r="BC9" s="41">
        <v>1140</v>
      </c>
      <c r="BD9" s="41">
        <v>26</v>
      </c>
      <c r="BE9" s="42">
        <v>1072</v>
      </c>
      <c r="BF9" s="39">
        <v>650</v>
      </c>
      <c r="BG9" s="39">
        <v>80</v>
      </c>
      <c r="BH9" s="17">
        <f t="shared" si="9"/>
        <v>5104</v>
      </c>
      <c r="BI9" s="41">
        <v>2100</v>
      </c>
      <c r="BJ9" s="41">
        <v>1065</v>
      </c>
      <c r="BK9" s="41">
        <v>139</v>
      </c>
      <c r="BL9" s="42">
        <v>1255</v>
      </c>
      <c r="BM9" s="39">
        <v>751</v>
      </c>
      <c r="BN9" s="39">
        <v>18</v>
      </c>
      <c r="BO9" s="17">
        <f t="shared" si="10"/>
        <v>5328</v>
      </c>
    </row>
    <row r="10" spans="1:67">
      <c r="A10" s="7" t="s">
        <v>77</v>
      </c>
      <c r="B10" s="4">
        <v>5461</v>
      </c>
      <c r="C10" s="3">
        <v>1675</v>
      </c>
      <c r="D10" s="2">
        <v>799</v>
      </c>
      <c r="E10" s="2">
        <v>2957</v>
      </c>
      <c r="F10" s="22">
        <v>1406</v>
      </c>
      <c r="G10" s="17">
        <f t="shared" si="2"/>
        <v>6837</v>
      </c>
      <c r="H10" s="23">
        <v>2009</v>
      </c>
      <c r="I10" s="18">
        <v>897</v>
      </c>
      <c r="J10" s="18">
        <v>3050</v>
      </c>
      <c r="K10" s="25">
        <v>1550</v>
      </c>
      <c r="L10" s="4">
        <f t="shared" si="3"/>
        <v>7506</v>
      </c>
      <c r="M10" s="23">
        <v>2027</v>
      </c>
      <c r="N10" s="18">
        <v>710</v>
      </c>
      <c r="O10" s="18">
        <v>3668</v>
      </c>
      <c r="P10" s="25">
        <v>1771</v>
      </c>
      <c r="Q10" s="4">
        <f t="shared" si="4"/>
        <v>8176</v>
      </c>
      <c r="R10" s="40">
        <v>1858</v>
      </c>
      <c r="S10" s="41">
        <v>741</v>
      </c>
      <c r="T10" s="41">
        <v>0</v>
      </c>
      <c r="U10" s="41">
        <v>0</v>
      </c>
      <c r="V10" s="41">
        <v>4822</v>
      </c>
      <c r="W10" s="42">
        <v>2468</v>
      </c>
      <c r="X10" s="39">
        <v>0</v>
      </c>
      <c r="Y10" s="39">
        <v>0</v>
      </c>
      <c r="Z10" s="17">
        <f t="shared" si="5"/>
        <v>9889</v>
      </c>
      <c r="AA10" s="40">
        <v>2611</v>
      </c>
      <c r="AB10" s="41">
        <v>1209</v>
      </c>
      <c r="AC10" s="41">
        <v>0</v>
      </c>
      <c r="AD10" s="41">
        <v>0</v>
      </c>
      <c r="AE10" s="41">
        <v>5478</v>
      </c>
      <c r="AF10" s="42">
        <v>3163</v>
      </c>
      <c r="AG10" s="39">
        <v>0</v>
      </c>
      <c r="AH10" s="39">
        <v>0</v>
      </c>
      <c r="AI10" s="17">
        <f t="shared" si="6"/>
        <v>12461</v>
      </c>
      <c r="AJ10" s="40">
        <v>1746</v>
      </c>
      <c r="AK10" s="41">
        <v>666</v>
      </c>
      <c r="AL10" s="41">
        <v>0</v>
      </c>
      <c r="AM10" s="41">
        <v>0</v>
      </c>
      <c r="AN10" s="41">
        <v>2595</v>
      </c>
      <c r="AO10" s="42">
        <v>953</v>
      </c>
      <c r="AP10" s="39">
        <v>0</v>
      </c>
      <c r="AQ10" s="39">
        <v>0</v>
      </c>
      <c r="AR10" s="17">
        <f t="shared" si="7"/>
        <v>5960</v>
      </c>
      <c r="AS10" s="40">
        <v>1857</v>
      </c>
      <c r="AT10" s="41">
        <v>761</v>
      </c>
      <c r="AU10" s="41">
        <v>0</v>
      </c>
      <c r="AV10" s="41">
        <v>0</v>
      </c>
      <c r="AW10" s="41">
        <v>2676</v>
      </c>
      <c r="AX10" s="42">
        <v>877</v>
      </c>
      <c r="AY10" s="39">
        <v>0</v>
      </c>
      <c r="AZ10" s="39">
        <v>0</v>
      </c>
      <c r="BA10" s="17">
        <f t="shared" si="8"/>
        <v>6171</v>
      </c>
      <c r="BB10" s="41">
        <v>3069</v>
      </c>
      <c r="BC10" s="41">
        <v>841</v>
      </c>
      <c r="BD10" s="41">
        <v>0</v>
      </c>
      <c r="BE10" s="42">
        <v>4150</v>
      </c>
      <c r="BF10" s="39">
        <v>1369</v>
      </c>
      <c r="BG10" s="39">
        <v>0</v>
      </c>
      <c r="BH10" s="17">
        <f t="shared" si="9"/>
        <v>9429</v>
      </c>
      <c r="BI10" s="41">
        <v>2817</v>
      </c>
      <c r="BJ10" s="41">
        <v>930</v>
      </c>
      <c r="BK10" s="41">
        <v>0</v>
      </c>
      <c r="BL10" s="42">
        <v>3156</v>
      </c>
      <c r="BM10" s="39">
        <v>913</v>
      </c>
      <c r="BN10" s="39">
        <v>0</v>
      </c>
      <c r="BO10" s="17">
        <f t="shared" si="10"/>
        <v>7816</v>
      </c>
    </row>
    <row r="11" spans="1:67">
      <c r="A11" s="7" t="s">
        <v>78</v>
      </c>
      <c r="B11" s="4">
        <v>65827</v>
      </c>
      <c r="C11" s="3">
        <v>43663</v>
      </c>
      <c r="D11" s="2">
        <v>18022</v>
      </c>
      <c r="E11" s="2">
        <v>1298</v>
      </c>
      <c r="F11" s="22">
        <v>927</v>
      </c>
      <c r="G11" s="17">
        <f t="shared" si="2"/>
        <v>63910</v>
      </c>
      <c r="H11" s="23">
        <v>42359</v>
      </c>
      <c r="I11" s="18">
        <v>17077</v>
      </c>
      <c r="J11" s="18">
        <v>1000</v>
      </c>
      <c r="K11" s="25">
        <v>738</v>
      </c>
      <c r="L11" s="4">
        <f t="shared" si="3"/>
        <v>61174</v>
      </c>
      <c r="M11" s="23">
        <v>41293</v>
      </c>
      <c r="N11" s="18">
        <v>16636</v>
      </c>
      <c r="O11" s="18">
        <v>982</v>
      </c>
      <c r="P11" s="25">
        <v>654</v>
      </c>
      <c r="Q11" s="4">
        <f t="shared" si="4"/>
        <v>59565</v>
      </c>
      <c r="R11" s="40">
        <v>39617</v>
      </c>
      <c r="S11" s="41">
        <v>15624</v>
      </c>
      <c r="T11" s="41">
        <v>0</v>
      </c>
      <c r="U11" s="41">
        <v>0</v>
      </c>
      <c r="V11" s="41">
        <v>872</v>
      </c>
      <c r="W11" s="42">
        <v>517</v>
      </c>
      <c r="X11" s="39">
        <v>0</v>
      </c>
      <c r="Y11" s="39">
        <v>0</v>
      </c>
      <c r="Z11" s="17">
        <f t="shared" si="5"/>
        <v>56630</v>
      </c>
      <c r="AA11" s="40">
        <v>38566</v>
      </c>
      <c r="AB11" s="41">
        <v>15257</v>
      </c>
      <c r="AC11" s="41">
        <v>0</v>
      </c>
      <c r="AD11" s="41">
        <v>0</v>
      </c>
      <c r="AE11" s="41">
        <v>968</v>
      </c>
      <c r="AF11" s="42">
        <v>636</v>
      </c>
      <c r="AG11" s="39">
        <v>0</v>
      </c>
      <c r="AH11" s="39">
        <v>0</v>
      </c>
      <c r="AI11" s="17">
        <f t="shared" si="6"/>
        <v>55427</v>
      </c>
      <c r="AJ11" s="40">
        <v>35819</v>
      </c>
      <c r="AK11" s="41">
        <v>13998</v>
      </c>
      <c r="AL11" s="41">
        <v>0</v>
      </c>
      <c r="AM11" s="41">
        <v>0</v>
      </c>
      <c r="AN11" s="41">
        <v>810</v>
      </c>
      <c r="AO11" s="42">
        <v>487</v>
      </c>
      <c r="AP11" s="39">
        <v>0</v>
      </c>
      <c r="AQ11" s="39">
        <v>0</v>
      </c>
      <c r="AR11" s="17">
        <f t="shared" si="7"/>
        <v>51114</v>
      </c>
      <c r="AS11" s="40">
        <v>35091</v>
      </c>
      <c r="AT11" s="41">
        <v>13333</v>
      </c>
      <c r="AU11" s="41">
        <v>0</v>
      </c>
      <c r="AV11" s="41">
        <v>0</v>
      </c>
      <c r="AW11" s="41">
        <v>819</v>
      </c>
      <c r="AX11" s="42">
        <v>452</v>
      </c>
      <c r="AY11" s="39">
        <v>0</v>
      </c>
      <c r="AZ11" s="39">
        <v>0</v>
      </c>
      <c r="BA11" s="17">
        <f t="shared" si="8"/>
        <v>49695</v>
      </c>
      <c r="BB11" s="41">
        <v>35256</v>
      </c>
      <c r="BC11" s="41">
        <v>13366</v>
      </c>
      <c r="BD11" s="41">
        <v>0</v>
      </c>
      <c r="BE11" s="42">
        <v>895</v>
      </c>
      <c r="BF11" s="39">
        <v>495</v>
      </c>
      <c r="BG11" s="39">
        <v>0</v>
      </c>
      <c r="BH11" s="17">
        <f t="shared" si="9"/>
        <v>50012</v>
      </c>
      <c r="BI11" s="41">
        <v>34532</v>
      </c>
      <c r="BJ11" s="41">
        <v>13155</v>
      </c>
      <c r="BK11" s="41">
        <v>0</v>
      </c>
      <c r="BL11" s="42">
        <v>1167</v>
      </c>
      <c r="BM11" s="39">
        <v>771</v>
      </c>
      <c r="BN11" s="39">
        <v>0</v>
      </c>
      <c r="BO11" s="17">
        <f t="shared" si="10"/>
        <v>49625</v>
      </c>
    </row>
    <row r="12" spans="1:67">
      <c r="A12" s="7" t="s">
        <v>79</v>
      </c>
      <c r="B12" s="4">
        <v>1485</v>
      </c>
      <c r="C12" s="3">
        <v>823</v>
      </c>
      <c r="D12" s="2">
        <v>73</v>
      </c>
      <c r="E12" s="2">
        <v>567</v>
      </c>
      <c r="F12" s="22">
        <v>49</v>
      </c>
      <c r="G12" s="17">
        <f t="shared" si="2"/>
        <v>1512</v>
      </c>
      <c r="H12" s="23">
        <v>2446</v>
      </c>
      <c r="I12" s="18">
        <v>678</v>
      </c>
      <c r="J12" s="18">
        <v>727</v>
      </c>
      <c r="K12" s="25">
        <v>99</v>
      </c>
      <c r="L12" s="4">
        <f t="shared" si="3"/>
        <v>3950</v>
      </c>
      <c r="M12" s="23">
        <v>3028</v>
      </c>
      <c r="N12" s="18">
        <v>1085</v>
      </c>
      <c r="O12" s="18">
        <v>1192</v>
      </c>
      <c r="P12" s="25">
        <v>154</v>
      </c>
      <c r="Q12" s="4">
        <f t="shared" si="4"/>
        <v>5459</v>
      </c>
      <c r="R12" s="40">
        <v>2892</v>
      </c>
      <c r="S12" s="41">
        <v>1002</v>
      </c>
      <c r="T12" s="41">
        <v>0</v>
      </c>
      <c r="U12" s="41">
        <v>0</v>
      </c>
      <c r="V12" s="41">
        <v>1008</v>
      </c>
      <c r="W12" s="42">
        <v>227</v>
      </c>
      <c r="X12" s="39">
        <v>0</v>
      </c>
      <c r="Y12" s="39">
        <v>0</v>
      </c>
      <c r="Z12" s="17">
        <f t="shared" si="5"/>
        <v>5129</v>
      </c>
      <c r="AA12" s="40">
        <v>168</v>
      </c>
      <c r="AB12" s="41">
        <v>13</v>
      </c>
      <c r="AC12" s="41">
        <v>0</v>
      </c>
      <c r="AD12" s="41">
        <v>0</v>
      </c>
      <c r="AE12" s="41">
        <v>122</v>
      </c>
      <c r="AF12" s="42">
        <v>7</v>
      </c>
      <c r="AG12" s="39">
        <v>0</v>
      </c>
      <c r="AH12" s="39">
        <v>0</v>
      </c>
      <c r="AI12" s="17">
        <f t="shared" si="6"/>
        <v>310</v>
      </c>
      <c r="AJ12" s="40">
        <v>68</v>
      </c>
      <c r="AK12" s="41">
        <v>10</v>
      </c>
      <c r="AL12" s="41">
        <v>1</v>
      </c>
      <c r="AM12" s="41">
        <v>4</v>
      </c>
      <c r="AN12" s="41">
        <v>230</v>
      </c>
      <c r="AO12" s="42">
        <v>9</v>
      </c>
      <c r="AP12" s="39">
        <v>0</v>
      </c>
      <c r="AQ12" s="39">
        <v>0</v>
      </c>
      <c r="AR12" s="17">
        <f t="shared" si="7"/>
        <v>322</v>
      </c>
      <c r="AS12" s="40">
        <v>1593</v>
      </c>
      <c r="AT12" s="41">
        <v>144</v>
      </c>
      <c r="AU12" s="41">
        <v>0</v>
      </c>
      <c r="AV12" s="41">
        <v>0</v>
      </c>
      <c r="AW12" s="41">
        <v>794</v>
      </c>
      <c r="AX12" s="42">
        <v>85</v>
      </c>
      <c r="AY12" s="39">
        <v>0</v>
      </c>
      <c r="AZ12" s="39">
        <v>0</v>
      </c>
      <c r="BA12" s="17">
        <f t="shared" si="8"/>
        <v>2616</v>
      </c>
      <c r="BB12" s="41">
        <v>1383</v>
      </c>
      <c r="BC12" s="41">
        <v>189</v>
      </c>
      <c r="BD12" s="41">
        <v>1</v>
      </c>
      <c r="BE12" s="42">
        <v>1111</v>
      </c>
      <c r="BF12" s="39">
        <v>132</v>
      </c>
      <c r="BG12" s="39">
        <v>0</v>
      </c>
      <c r="BH12" s="17">
        <f t="shared" si="9"/>
        <v>2816</v>
      </c>
      <c r="BI12" s="41">
        <v>1776</v>
      </c>
      <c r="BJ12" s="41">
        <v>186</v>
      </c>
      <c r="BK12" s="41">
        <v>0</v>
      </c>
      <c r="BL12" s="42">
        <v>914</v>
      </c>
      <c r="BM12" s="39">
        <v>49</v>
      </c>
      <c r="BN12" s="39">
        <v>0</v>
      </c>
      <c r="BO12" s="17">
        <f t="shared" si="10"/>
        <v>2925</v>
      </c>
    </row>
    <row r="13" spans="1:67">
      <c r="A13" s="7" t="s">
        <v>80</v>
      </c>
      <c r="B13" s="4">
        <v>3504</v>
      </c>
      <c r="C13" s="3">
        <v>1615</v>
      </c>
      <c r="D13" s="2">
        <v>1195</v>
      </c>
      <c r="E13" s="2">
        <v>548</v>
      </c>
      <c r="F13" s="22">
        <v>347</v>
      </c>
      <c r="G13" s="17">
        <f t="shared" si="2"/>
        <v>3705</v>
      </c>
      <c r="H13" s="23">
        <v>1621</v>
      </c>
      <c r="I13" s="18">
        <v>1202</v>
      </c>
      <c r="J13" s="18">
        <v>616</v>
      </c>
      <c r="K13" s="25">
        <v>416</v>
      </c>
      <c r="L13" s="4">
        <f t="shared" si="3"/>
        <v>3855</v>
      </c>
      <c r="M13" s="23">
        <v>1654</v>
      </c>
      <c r="N13" s="18">
        <v>1260</v>
      </c>
      <c r="O13" s="18">
        <v>679</v>
      </c>
      <c r="P13" s="25">
        <v>433</v>
      </c>
      <c r="Q13" s="4">
        <f t="shared" si="4"/>
        <v>4026</v>
      </c>
      <c r="R13" s="40">
        <v>1336</v>
      </c>
      <c r="S13" s="41">
        <v>1063</v>
      </c>
      <c r="T13" s="41">
        <v>0</v>
      </c>
      <c r="U13" s="41">
        <v>0</v>
      </c>
      <c r="V13" s="41">
        <v>568</v>
      </c>
      <c r="W13" s="42">
        <v>358</v>
      </c>
      <c r="X13" s="39">
        <v>0</v>
      </c>
      <c r="Y13" s="39">
        <v>0</v>
      </c>
      <c r="Z13" s="17">
        <f t="shared" si="5"/>
        <v>3325</v>
      </c>
      <c r="AA13" s="40">
        <v>1236</v>
      </c>
      <c r="AB13" s="41">
        <v>1062</v>
      </c>
      <c r="AC13" s="41">
        <v>0</v>
      </c>
      <c r="AD13" s="41">
        <v>2</v>
      </c>
      <c r="AE13" s="41">
        <v>472</v>
      </c>
      <c r="AF13" s="42">
        <v>308</v>
      </c>
      <c r="AG13" s="39">
        <v>0</v>
      </c>
      <c r="AH13" s="39">
        <v>1</v>
      </c>
      <c r="AI13" s="17">
        <f t="shared" si="6"/>
        <v>3081</v>
      </c>
      <c r="AJ13" s="40">
        <v>1441</v>
      </c>
      <c r="AK13" s="41">
        <v>1254</v>
      </c>
      <c r="AL13" s="41">
        <v>4</v>
      </c>
      <c r="AM13" s="41">
        <v>38</v>
      </c>
      <c r="AN13" s="41">
        <v>426</v>
      </c>
      <c r="AO13" s="42">
        <v>266</v>
      </c>
      <c r="AP13" s="39">
        <v>1</v>
      </c>
      <c r="AQ13" s="39">
        <v>3</v>
      </c>
      <c r="AR13" s="17">
        <f t="shared" si="7"/>
        <v>3433</v>
      </c>
      <c r="AS13" s="40">
        <v>1429</v>
      </c>
      <c r="AT13" s="41">
        <v>1216</v>
      </c>
      <c r="AU13" s="41">
        <v>6</v>
      </c>
      <c r="AV13" s="41">
        <v>21</v>
      </c>
      <c r="AW13" s="41">
        <v>414</v>
      </c>
      <c r="AX13" s="42">
        <v>290</v>
      </c>
      <c r="AY13" s="39">
        <v>0</v>
      </c>
      <c r="AZ13" s="39">
        <v>6</v>
      </c>
      <c r="BA13" s="17">
        <f t="shared" si="8"/>
        <v>3382</v>
      </c>
      <c r="BB13" s="41">
        <v>2714</v>
      </c>
      <c r="BC13" s="41">
        <v>1855</v>
      </c>
      <c r="BD13" s="41">
        <v>48</v>
      </c>
      <c r="BE13" s="42">
        <v>114</v>
      </c>
      <c r="BF13" s="39">
        <v>80</v>
      </c>
      <c r="BG13" s="39">
        <v>0</v>
      </c>
      <c r="BH13" s="17">
        <f t="shared" si="9"/>
        <v>4811</v>
      </c>
      <c r="BI13" s="41">
        <v>2644</v>
      </c>
      <c r="BJ13" s="41">
        <v>1742</v>
      </c>
      <c r="BK13" s="41">
        <v>143</v>
      </c>
      <c r="BL13" s="42">
        <v>190</v>
      </c>
      <c r="BM13" s="39">
        <v>139</v>
      </c>
      <c r="BN13" s="39">
        <v>53</v>
      </c>
      <c r="BO13" s="17">
        <f t="shared" si="10"/>
        <v>4911</v>
      </c>
    </row>
    <row r="14" spans="1:67">
      <c r="A14" s="7" t="s">
        <v>81</v>
      </c>
      <c r="B14" s="4">
        <v>17383</v>
      </c>
      <c r="C14" s="3">
        <v>5615</v>
      </c>
      <c r="D14" s="2">
        <v>265</v>
      </c>
      <c r="E14" s="2">
        <v>9179</v>
      </c>
      <c r="F14" s="22">
        <v>2227</v>
      </c>
      <c r="G14" s="17">
        <f t="shared" si="2"/>
        <v>17286</v>
      </c>
      <c r="H14" s="24">
        <v>5160</v>
      </c>
      <c r="I14" s="19">
        <v>180</v>
      </c>
      <c r="J14" s="19">
        <v>5955</v>
      </c>
      <c r="K14" s="26">
        <v>225</v>
      </c>
      <c r="L14" s="4">
        <f t="shared" si="3"/>
        <v>11520</v>
      </c>
      <c r="M14" s="24">
        <v>5200</v>
      </c>
      <c r="N14" s="19">
        <v>200</v>
      </c>
      <c r="O14" s="19">
        <v>6050</v>
      </c>
      <c r="P14" s="26">
        <v>240</v>
      </c>
      <c r="Q14" s="4">
        <f t="shared" si="4"/>
        <v>11690</v>
      </c>
      <c r="R14" s="43">
        <v>5100</v>
      </c>
      <c r="S14" s="44">
        <v>260</v>
      </c>
      <c r="T14" s="44">
        <v>0</v>
      </c>
      <c r="U14" s="44">
        <v>0</v>
      </c>
      <c r="V14" s="44">
        <v>6230</v>
      </c>
      <c r="W14" s="45">
        <v>300</v>
      </c>
      <c r="X14" s="39">
        <v>0</v>
      </c>
      <c r="Y14" s="39">
        <v>0</v>
      </c>
      <c r="Z14" s="17">
        <f t="shared" si="5"/>
        <v>11890</v>
      </c>
      <c r="AA14" s="43">
        <v>5100</v>
      </c>
      <c r="AB14" s="44">
        <v>260</v>
      </c>
      <c r="AC14" s="44">
        <v>0</v>
      </c>
      <c r="AD14" s="44">
        <v>0</v>
      </c>
      <c r="AE14" s="44">
        <v>6230</v>
      </c>
      <c r="AF14" s="45">
        <v>300</v>
      </c>
      <c r="AG14" s="39">
        <v>0</v>
      </c>
      <c r="AH14" s="39">
        <v>0</v>
      </c>
      <c r="AI14" s="17">
        <f t="shared" si="6"/>
        <v>11890</v>
      </c>
      <c r="AJ14" s="43">
        <v>5000</v>
      </c>
      <c r="AK14" s="44">
        <v>300</v>
      </c>
      <c r="AL14" s="44">
        <v>0</v>
      </c>
      <c r="AM14" s="44">
        <v>0</v>
      </c>
      <c r="AN14" s="44">
        <v>6250</v>
      </c>
      <c r="AO14" s="45">
        <v>500</v>
      </c>
      <c r="AP14" s="39">
        <v>0</v>
      </c>
      <c r="AQ14" s="39">
        <v>0</v>
      </c>
      <c r="AR14" s="17">
        <f t="shared" si="7"/>
        <v>12050</v>
      </c>
      <c r="AS14" s="43">
        <v>6000</v>
      </c>
      <c r="AT14" s="44">
        <v>400</v>
      </c>
      <c r="AU14" s="44">
        <v>0</v>
      </c>
      <c r="AV14" s="44">
        <v>0</v>
      </c>
      <c r="AW14" s="44">
        <v>6000</v>
      </c>
      <c r="AX14" s="45">
        <v>1500</v>
      </c>
      <c r="AY14" s="39">
        <v>0</v>
      </c>
      <c r="AZ14" s="39">
        <v>0</v>
      </c>
      <c r="BA14" s="17">
        <f t="shared" si="8"/>
        <v>13900</v>
      </c>
      <c r="BB14" s="44">
        <v>6000</v>
      </c>
      <c r="BC14" s="44">
        <v>400</v>
      </c>
      <c r="BD14" s="44">
        <v>0</v>
      </c>
      <c r="BE14" s="45">
        <v>6000</v>
      </c>
      <c r="BF14" s="39">
        <v>1500</v>
      </c>
      <c r="BG14" s="39">
        <v>0</v>
      </c>
      <c r="BH14" s="17">
        <f t="shared" si="9"/>
        <v>13900</v>
      </c>
      <c r="BI14" s="44">
        <v>6000</v>
      </c>
      <c r="BJ14" s="44">
        <v>500</v>
      </c>
      <c r="BK14" s="44">
        <v>0</v>
      </c>
      <c r="BL14" s="45">
        <v>6000</v>
      </c>
      <c r="BM14" s="39">
        <v>1500</v>
      </c>
      <c r="BN14" s="39">
        <v>0</v>
      </c>
      <c r="BO14" s="17">
        <f t="shared" si="10"/>
        <v>14000</v>
      </c>
    </row>
    <row r="15" spans="1:67">
      <c r="A15" s="7" t="s">
        <v>82</v>
      </c>
      <c r="B15" s="4">
        <v>297</v>
      </c>
      <c r="C15" s="3">
        <v>188</v>
      </c>
      <c r="D15" s="2">
        <v>127</v>
      </c>
      <c r="E15" s="2">
        <v>1</v>
      </c>
      <c r="F15" s="22">
        <v>0</v>
      </c>
      <c r="G15" s="17">
        <f t="shared" si="2"/>
        <v>316</v>
      </c>
      <c r="H15" s="23">
        <v>199</v>
      </c>
      <c r="I15" s="18">
        <v>135</v>
      </c>
      <c r="J15" s="20"/>
      <c r="K15" s="27"/>
      <c r="L15" s="4">
        <f t="shared" si="3"/>
        <v>334</v>
      </c>
      <c r="M15" s="23">
        <v>170</v>
      </c>
      <c r="N15" s="20">
        <v>166</v>
      </c>
      <c r="O15" s="18"/>
      <c r="P15" s="27"/>
      <c r="Q15" s="4">
        <f t="shared" si="4"/>
        <v>336</v>
      </c>
      <c r="R15" s="40">
        <v>184</v>
      </c>
      <c r="S15" s="41">
        <v>164</v>
      </c>
      <c r="T15" s="41">
        <v>0</v>
      </c>
      <c r="U15" s="41">
        <v>0</v>
      </c>
      <c r="V15" s="41">
        <v>3</v>
      </c>
      <c r="W15" s="42">
        <v>0</v>
      </c>
      <c r="X15" s="39">
        <v>0</v>
      </c>
      <c r="Y15" s="39">
        <v>0</v>
      </c>
      <c r="Z15" s="17">
        <f t="shared" si="5"/>
        <v>351</v>
      </c>
      <c r="AA15" s="40">
        <v>144</v>
      </c>
      <c r="AB15" s="41">
        <v>135</v>
      </c>
      <c r="AC15" s="41">
        <v>0</v>
      </c>
      <c r="AD15" s="41">
        <v>19</v>
      </c>
      <c r="AE15" s="41">
        <v>1</v>
      </c>
      <c r="AF15" s="42">
        <v>0</v>
      </c>
      <c r="AG15" s="39">
        <v>0</v>
      </c>
      <c r="AH15" s="39">
        <v>0</v>
      </c>
      <c r="AI15" s="17">
        <f t="shared" si="6"/>
        <v>299</v>
      </c>
      <c r="AJ15" s="40">
        <v>162</v>
      </c>
      <c r="AK15" s="41">
        <v>171</v>
      </c>
      <c r="AL15" s="41">
        <v>0</v>
      </c>
      <c r="AM15" s="41">
        <v>14</v>
      </c>
      <c r="AN15" s="41">
        <v>3</v>
      </c>
      <c r="AO15" s="42">
        <v>5</v>
      </c>
      <c r="AP15" s="39">
        <v>0</v>
      </c>
      <c r="AQ15" s="39">
        <v>2</v>
      </c>
      <c r="AR15" s="17">
        <f t="shared" si="7"/>
        <v>357</v>
      </c>
      <c r="AS15" s="40">
        <v>183</v>
      </c>
      <c r="AT15" s="41">
        <v>199</v>
      </c>
      <c r="AU15" s="41">
        <v>0</v>
      </c>
      <c r="AV15" s="41">
        <v>13</v>
      </c>
      <c r="AW15" s="41">
        <v>1</v>
      </c>
      <c r="AX15" s="42">
        <v>0</v>
      </c>
      <c r="AY15" s="39">
        <v>0</v>
      </c>
      <c r="AZ15" s="39">
        <v>0</v>
      </c>
      <c r="BA15" s="17">
        <f t="shared" si="8"/>
        <v>396</v>
      </c>
      <c r="BB15" s="41" t="s">
        <v>71</v>
      </c>
      <c r="BC15" s="41" t="s">
        <v>71</v>
      </c>
      <c r="BD15" s="41" t="s">
        <v>71</v>
      </c>
      <c r="BE15" s="41" t="s">
        <v>71</v>
      </c>
      <c r="BF15" s="41" t="s">
        <v>71</v>
      </c>
      <c r="BG15" s="41" t="s">
        <v>71</v>
      </c>
      <c r="BH15" s="17" t="s">
        <v>71</v>
      </c>
      <c r="BI15" s="41" t="s">
        <v>71</v>
      </c>
      <c r="BJ15" s="41" t="s">
        <v>71</v>
      </c>
      <c r="BK15" s="41" t="s">
        <v>71</v>
      </c>
      <c r="BL15" s="41" t="s">
        <v>71</v>
      </c>
      <c r="BM15" s="41" t="s">
        <v>71</v>
      </c>
      <c r="BN15" s="41" t="s">
        <v>71</v>
      </c>
      <c r="BO15" s="17" t="s">
        <v>71</v>
      </c>
    </row>
    <row r="16" spans="1:67">
      <c r="A16" s="7" t="s">
        <v>83</v>
      </c>
      <c r="B16" s="4">
        <v>12353</v>
      </c>
      <c r="C16" s="3">
        <v>7600</v>
      </c>
      <c r="D16" s="2">
        <v>4333</v>
      </c>
      <c r="E16" s="2">
        <v>657</v>
      </c>
      <c r="F16" s="22">
        <v>377</v>
      </c>
      <c r="G16" s="17">
        <f t="shared" si="2"/>
        <v>12967</v>
      </c>
      <c r="H16" s="23">
        <v>7087</v>
      </c>
      <c r="I16" s="18">
        <v>3886</v>
      </c>
      <c r="J16" s="18">
        <v>608</v>
      </c>
      <c r="K16" s="25">
        <v>372</v>
      </c>
      <c r="L16" s="4">
        <f t="shared" si="3"/>
        <v>11953</v>
      </c>
      <c r="M16" s="23">
        <v>6721</v>
      </c>
      <c r="N16" s="18">
        <v>3800</v>
      </c>
      <c r="O16" s="18">
        <v>555</v>
      </c>
      <c r="P16" s="25">
        <v>347</v>
      </c>
      <c r="Q16" s="4">
        <f t="shared" si="4"/>
        <v>11423</v>
      </c>
      <c r="R16" s="40">
        <v>6566</v>
      </c>
      <c r="S16" s="41">
        <v>3707</v>
      </c>
      <c r="T16" s="41">
        <v>0</v>
      </c>
      <c r="U16" s="41">
        <v>0</v>
      </c>
      <c r="V16" s="41">
        <v>525</v>
      </c>
      <c r="W16" s="42">
        <v>352</v>
      </c>
      <c r="X16" s="39">
        <v>0</v>
      </c>
      <c r="Y16" s="39">
        <v>0</v>
      </c>
      <c r="Z16" s="17">
        <f t="shared" si="5"/>
        <v>11150</v>
      </c>
      <c r="AA16" s="40">
        <v>6250</v>
      </c>
      <c r="AB16" s="41">
        <v>3460</v>
      </c>
      <c r="AC16" s="41">
        <v>0</v>
      </c>
      <c r="AD16" s="41">
        <v>0</v>
      </c>
      <c r="AE16" s="41">
        <v>447</v>
      </c>
      <c r="AF16" s="42">
        <v>327</v>
      </c>
      <c r="AG16" s="39">
        <v>0</v>
      </c>
      <c r="AH16" s="39">
        <v>0</v>
      </c>
      <c r="AI16" s="17">
        <f t="shared" si="6"/>
        <v>10484</v>
      </c>
      <c r="AJ16" s="40">
        <v>5831</v>
      </c>
      <c r="AK16" s="41">
        <v>3214</v>
      </c>
      <c r="AL16" s="41">
        <v>0</v>
      </c>
      <c r="AM16" s="41">
        <v>0</v>
      </c>
      <c r="AN16" s="41">
        <v>336</v>
      </c>
      <c r="AO16" s="42">
        <v>253</v>
      </c>
      <c r="AP16" s="39">
        <v>0</v>
      </c>
      <c r="AQ16" s="39">
        <v>0</v>
      </c>
      <c r="AR16" s="17">
        <f t="shared" si="7"/>
        <v>9634</v>
      </c>
      <c r="AS16" s="40">
        <v>5709</v>
      </c>
      <c r="AT16" s="41">
        <v>3146</v>
      </c>
      <c r="AU16" s="41">
        <v>0</v>
      </c>
      <c r="AV16" s="41">
        <v>0</v>
      </c>
      <c r="AW16" s="41">
        <v>324</v>
      </c>
      <c r="AX16" s="42">
        <v>286</v>
      </c>
      <c r="AY16" s="39">
        <v>0</v>
      </c>
      <c r="AZ16" s="39">
        <v>0</v>
      </c>
      <c r="BA16" s="17">
        <f t="shared" si="8"/>
        <v>9465</v>
      </c>
      <c r="BB16" s="41">
        <v>5439</v>
      </c>
      <c r="BC16" s="41">
        <v>2967</v>
      </c>
      <c r="BD16" s="41">
        <v>0</v>
      </c>
      <c r="BE16" s="42">
        <v>240</v>
      </c>
      <c r="BF16" s="39">
        <v>286</v>
      </c>
      <c r="BG16" s="39">
        <v>0</v>
      </c>
      <c r="BH16" s="17">
        <f t="shared" si="9"/>
        <v>8932</v>
      </c>
      <c r="BI16" s="41">
        <v>4694</v>
      </c>
      <c r="BJ16" s="41">
        <v>2647</v>
      </c>
      <c r="BK16" s="41">
        <v>0</v>
      </c>
      <c r="BL16" s="42">
        <v>327</v>
      </c>
      <c r="BM16" s="39">
        <v>290</v>
      </c>
      <c r="BN16" s="39">
        <v>0</v>
      </c>
      <c r="BO16" s="17">
        <f t="shared" ref="BO16:BO65" si="11">SUM(BI16:BN16)</f>
        <v>7958</v>
      </c>
    </row>
    <row r="17" spans="1:67">
      <c r="A17" s="7" t="s">
        <v>84</v>
      </c>
      <c r="B17" s="4">
        <v>9745</v>
      </c>
      <c r="C17" s="3">
        <v>8810</v>
      </c>
      <c r="D17" s="2">
        <v>1678</v>
      </c>
      <c r="E17" s="2">
        <v>1089</v>
      </c>
      <c r="F17" s="22">
        <v>208</v>
      </c>
      <c r="G17" s="17">
        <f t="shared" si="2"/>
        <v>11785</v>
      </c>
      <c r="H17" s="23">
        <v>8634</v>
      </c>
      <c r="I17" s="18">
        <v>1934</v>
      </c>
      <c r="J17" s="18">
        <v>1627</v>
      </c>
      <c r="K17" s="25">
        <v>365</v>
      </c>
      <c r="L17" s="4">
        <f t="shared" si="3"/>
        <v>12560</v>
      </c>
      <c r="M17" s="23">
        <v>7370</v>
      </c>
      <c r="N17" s="18">
        <v>1673</v>
      </c>
      <c r="O17" s="18">
        <v>2219</v>
      </c>
      <c r="P17" s="25">
        <v>504</v>
      </c>
      <c r="Q17" s="4">
        <f t="shared" si="4"/>
        <v>11766</v>
      </c>
      <c r="R17" s="40">
        <v>7658</v>
      </c>
      <c r="S17" s="41">
        <v>1820</v>
      </c>
      <c r="T17" s="41">
        <v>0</v>
      </c>
      <c r="U17" s="41">
        <v>0</v>
      </c>
      <c r="V17" s="41">
        <v>2278</v>
      </c>
      <c r="W17" s="42">
        <v>542</v>
      </c>
      <c r="X17" s="39">
        <v>0</v>
      </c>
      <c r="Y17" s="39">
        <v>0</v>
      </c>
      <c r="Z17" s="17">
        <f t="shared" si="5"/>
        <v>12298</v>
      </c>
      <c r="AA17" s="40">
        <v>7938</v>
      </c>
      <c r="AB17" s="41">
        <v>1911</v>
      </c>
      <c r="AC17" s="41">
        <v>0</v>
      </c>
      <c r="AD17" s="41">
        <v>0</v>
      </c>
      <c r="AE17" s="41">
        <v>1261</v>
      </c>
      <c r="AF17" s="42">
        <v>303</v>
      </c>
      <c r="AG17" s="39">
        <v>0</v>
      </c>
      <c r="AH17" s="39">
        <v>0</v>
      </c>
      <c r="AI17" s="17">
        <f t="shared" si="6"/>
        <v>11413</v>
      </c>
      <c r="AJ17" s="40">
        <v>7488</v>
      </c>
      <c r="AK17" s="41">
        <v>2296</v>
      </c>
      <c r="AL17" s="41">
        <v>11</v>
      </c>
      <c r="AM17" s="41">
        <v>3</v>
      </c>
      <c r="AN17" s="41">
        <v>1651</v>
      </c>
      <c r="AO17" s="42">
        <v>649</v>
      </c>
      <c r="AP17" s="39">
        <v>6</v>
      </c>
      <c r="AQ17" s="39">
        <v>1</v>
      </c>
      <c r="AR17" s="17">
        <f t="shared" si="7"/>
        <v>12105</v>
      </c>
      <c r="AS17" s="40">
        <v>6749</v>
      </c>
      <c r="AT17" s="41">
        <v>2109</v>
      </c>
      <c r="AU17" s="41">
        <v>26</v>
      </c>
      <c r="AV17" s="41">
        <v>34</v>
      </c>
      <c r="AW17" s="41">
        <v>1616</v>
      </c>
      <c r="AX17" s="42">
        <v>664</v>
      </c>
      <c r="AY17" s="39">
        <v>2</v>
      </c>
      <c r="AZ17" s="39">
        <v>2</v>
      </c>
      <c r="BA17" s="17">
        <f t="shared" si="8"/>
        <v>11202</v>
      </c>
      <c r="BB17" s="41">
        <v>6584</v>
      </c>
      <c r="BC17" s="41">
        <v>2186</v>
      </c>
      <c r="BD17" s="41">
        <v>35</v>
      </c>
      <c r="BE17" s="42">
        <v>1813</v>
      </c>
      <c r="BF17" s="39">
        <v>702</v>
      </c>
      <c r="BG17" s="39">
        <v>1</v>
      </c>
      <c r="BH17" s="17">
        <f t="shared" si="9"/>
        <v>11321</v>
      </c>
      <c r="BI17" s="41">
        <v>6380</v>
      </c>
      <c r="BJ17" s="41">
        <v>2285</v>
      </c>
      <c r="BK17" s="41">
        <v>161</v>
      </c>
      <c r="BL17" s="42">
        <v>1877</v>
      </c>
      <c r="BM17" s="39">
        <v>725</v>
      </c>
      <c r="BN17" s="39">
        <v>14</v>
      </c>
      <c r="BO17" s="17">
        <f t="shared" si="11"/>
        <v>11442</v>
      </c>
    </row>
    <row r="18" spans="1:67">
      <c r="A18" s="7" t="s">
        <v>85</v>
      </c>
      <c r="B18" s="4">
        <v>500</v>
      </c>
      <c r="C18" s="3">
        <v>49</v>
      </c>
      <c r="D18" s="2">
        <v>54</v>
      </c>
      <c r="E18" s="2">
        <v>0</v>
      </c>
      <c r="F18" s="22">
        <v>0</v>
      </c>
      <c r="G18" s="17">
        <f t="shared" si="2"/>
        <v>103</v>
      </c>
      <c r="H18" s="23">
        <v>75</v>
      </c>
      <c r="I18" s="18">
        <v>79</v>
      </c>
      <c r="J18" s="20"/>
      <c r="K18" s="27"/>
      <c r="L18" s="4">
        <f t="shared" si="3"/>
        <v>154</v>
      </c>
      <c r="M18" s="23">
        <v>75</v>
      </c>
      <c r="N18" s="20">
        <v>85</v>
      </c>
      <c r="O18" s="18"/>
      <c r="P18" s="27"/>
      <c r="Q18" s="4">
        <f t="shared" si="4"/>
        <v>160</v>
      </c>
      <c r="R18" s="40">
        <v>60</v>
      </c>
      <c r="S18" s="41">
        <v>60</v>
      </c>
      <c r="T18" s="41">
        <v>0</v>
      </c>
      <c r="U18" s="41">
        <v>0</v>
      </c>
      <c r="V18" s="41">
        <v>0</v>
      </c>
      <c r="W18" s="42">
        <v>0</v>
      </c>
      <c r="X18" s="39">
        <v>0</v>
      </c>
      <c r="Y18" s="39">
        <v>0</v>
      </c>
      <c r="Z18" s="17">
        <f t="shared" si="5"/>
        <v>120</v>
      </c>
      <c r="AA18" s="40" t="s">
        <v>71</v>
      </c>
      <c r="AB18" s="41" t="s">
        <v>71</v>
      </c>
      <c r="AC18" s="41" t="s">
        <v>71</v>
      </c>
      <c r="AD18" s="41" t="s">
        <v>71</v>
      </c>
      <c r="AE18" s="41" t="s">
        <v>71</v>
      </c>
      <c r="AF18" s="42" t="s">
        <v>71</v>
      </c>
      <c r="AG18" s="39" t="s">
        <v>71</v>
      </c>
      <c r="AH18" s="39" t="s">
        <v>71</v>
      </c>
      <c r="AI18" s="17" t="s">
        <v>71</v>
      </c>
      <c r="AJ18" s="40">
        <v>40</v>
      </c>
      <c r="AK18" s="41">
        <v>40</v>
      </c>
      <c r="AL18" s="41">
        <v>0</v>
      </c>
      <c r="AM18" s="41">
        <v>0</v>
      </c>
      <c r="AN18" s="41">
        <v>0</v>
      </c>
      <c r="AO18" s="42">
        <v>0</v>
      </c>
      <c r="AP18" s="39">
        <v>0</v>
      </c>
      <c r="AQ18" s="39">
        <v>0</v>
      </c>
      <c r="AR18" s="17">
        <f t="shared" si="7"/>
        <v>80</v>
      </c>
      <c r="AS18" s="40">
        <v>40</v>
      </c>
      <c r="AT18" s="41">
        <v>40</v>
      </c>
      <c r="AU18" s="41">
        <v>0</v>
      </c>
      <c r="AV18" s="41">
        <v>0</v>
      </c>
      <c r="AW18" s="41">
        <v>0</v>
      </c>
      <c r="AX18" s="42">
        <v>0</v>
      </c>
      <c r="AY18" s="39">
        <v>0</v>
      </c>
      <c r="AZ18" s="39">
        <v>0</v>
      </c>
      <c r="BA18" s="17">
        <f t="shared" si="8"/>
        <v>80</v>
      </c>
      <c r="BB18" s="41" t="s">
        <v>71</v>
      </c>
      <c r="BC18" s="41" t="s">
        <v>71</v>
      </c>
      <c r="BD18" s="41" t="s">
        <v>71</v>
      </c>
      <c r="BE18" s="41" t="s">
        <v>71</v>
      </c>
      <c r="BF18" s="41" t="s">
        <v>71</v>
      </c>
      <c r="BG18" s="41" t="s">
        <v>71</v>
      </c>
      <c r="BH18" s="17" t="s">
        <v>71</v>
      </c>
      <c r="BI18" s="41" t="s">
        <v>71</v>
      </c>
      <c r="BJ18" s="41" t="s">
        <v>71</v>
      </c>
      <c r="BK18" s="41" t="s">
        <v>71</v>
      </c>
      <c r="BL18" s="41" t="s">
        <v>71</v>
      </c>
      <c r="BM18" s="41" t="s">
        <v>71</v>
      </c>
      <c r="BN18" s="41" t="s">
        <v>71</v>
      </c>
      <c r="BO18" s="17" t="s">
        <v>71</v>
      </c>
    </row>
    <row r="19" spans="1:67">
      <c r="A19" s="7" t="s">
        <v>86</v>
      </c>
      <c r="B19" s="4">
        <v>50</v>
      </c>
      <c r="C19" s="3">
        <v>57</v>
      </c>
      <c r="D19" s="2">
        <v>35</v>
      </c>
      <c r="E19" s="2">
        <v>37</v>
      </c>
      <c r="F19" s="22">
        <v>19</v>
      </c>
      <c r="G19" s="17">
        <f t="shared" si="2"/>
        <v>148</v>
      </c>
      <c r="H19" s="23">
        <v>156</v>
      </c>
      <c r="I19" s="18">
        <v>106</v>
      </c>
      <c r="J19" s="18">
        <v>33</v>
      </c>
      <c r="K19" s="25">
        <v>20</v>
      </c>
      <c r="L19" s="17">
        <f t="shared" si="3"/>
        <v>315</v>
      </c>
      <c r="M19" s="23">
        <v>222</v>
      </c>
      <c r="N19" s="18">
        <v>153</v>
      </c>
      <c r="O19" s="18">
        <v>36</v>
      </c>
      <c r="P19" s="25">
        <v>17</v>
      </c>
      <c r="Q19" s="17">
        <f t="shared" si="4"/>
        <v>428</v>
      </c>
      <c r="R19" s="40">
        <v>1238</v>
      </c>
      <c r="S19" s="41">
        <v>531</v>
      </c>
      <c r="T19" s="41">
        <v>0</v>
      </c>
      <c r="U19" s="41">
        <v>0</v>
      </c>
      <c r="V19" s="41">
        <v>0</v>
      </c>
      <c r="W19" s="42">
        <v>0</v>
      </c>
      <c r="X19" s="39">
        <v>0</v>
      </c>
      <c r="Y19" s="39">
        <v>0</v>
      </c>
      <c r="Z19" s="17">
        <f t="shared" si="5"/>
        <v>1769</v>
      </c>
      <c r="AA19" s="40" t="s">
        <v>71</v>
      </c>
      <c r="AB19" s="41" t="s">
        <v>71</v>
      </c>
      <c r="AC19" s="41" t="s">
        <v>71</v>
      </c>
      <c r="AD19" s="41" t="s">
        <v>71</v>
      </c>
      <c r="AE19" s="41" t="s">
        <v>71</v>
      </c>
      <c r="AF19" s="42" t="s">
        <v>71</v>
      </c>
      <c r="AG19" s="39" t="s">
        <v>71</v>
      </c>
      <c r="AH19" s="39" t="s">
        <v>71</v>
      </c>
      <c r="AI19" s="17" t="s">
        <v>71</v>
      </c>
      <c r="AJ19" s="37" t="s">
        <v>71</v>
      </c>
      <c r="AK19" s="38" t="s">
        <v>71</v>
      </c>
      <c r="AL19" s="38" t="s">
        <v>71</v>
      </c>
      <c r="AM19" s="38" t="s">
        <v>71</v>
      </c>
      <c r="AN19" s="38" t="s">
        <v>71</v>
      </c>
      <c r="AO19" s="39" t="s">
        <v>71</v>
      </c>
      <c r="AP19" s="39" t="s">
        <v>71</v>
      </c>
      <c r="AQ19" s="39" t="s">
        <v>71</v>
      </c>
      <c r="AR19" s="17" t="s">
        <v>71</v>
      </c>
      <c r="AS19" s="37" t="s">
        <v>71</v>
      </c>
      <c r="AT19" s="38" t="s">
        <v>71</v>
      </c>
      <c r="AU19" s="38" t="s">
        <v>71</v>
      </c>
      <c r="AV19" s="38" t="s">
        <v>71</v>
      </c>
      <c r="AW19" s="38" t="s">
        <v>71</v>
      </c>
      <c r="AX19" s="39" t="s">
        <v>71</v>
      </c>
      <c r="AY19" s="39" t="s">
        <v>71</v>
      </c>
      <c r="AZ19" s="39" t="s">
        <v>71</v>
      </c>
      <c r="BA19" s="17" t="s">
        <v>71</v>
      </c>
      <c r="BB19" s="38" t="s">
        <v>71</v>
      </c>
      <c r="BC19" s="38" t="s">
        <v>71</v>
      </c>
      <c r="BD19" s="38" t="s">
        <v>71</v>
      </c>
      <c r="BE19" s="38" t="s">
        <v>71</v>
      </c>
      <c r="BF19" s="38" t="s">
        <v>71</v>
      </c>
      <c r="BG19" s="38" t="s">
        <v>71</v>
      </c>
      <c r="BH19" s="17" t="s">
        <v>71</v>
      </c>
      <c r="BI19" s="38" t="s">
        <v>71</v>
      </c>
      <c r="BJ19" s="38" t="s">
        <v>71</v>
      </c>
      <c r="BK19" s="38" t="s">
        <v>71</v>
      </c>
      <c r="BL19" s="38" t="s">
        <v>71</v>
      </c>
      <c r="BM19" s="38" t="s">
        <v>71</v>
      </c>
      <c r="BN19" s="38" t="s">
        <v>71</v>
      </c>
      <c r="BO19" s="17" t="s">
        <v>71</v>
      </c>
    </row>
    <row r="20" spans="1:67">
      <c r="A20" s="7" t="s">
        <v>87</v>
      </c>
      <c r="B20" s="4">
        <v>1563</v>
      </c>
      <c r="C20" s="3">
        <v>196</v>
      </c>
      <c r="D20" s="2">
        <v>1457</v>
      </c>
      <c r="E20" s="2">
        <v>0</v>
      </c>
      <c r="F20" s="22">
        <v>0</v>
      </c>
      <c r="G20" s="17">
        <f t="shared" si="2"/>
        <v>1653</v>
      </c>
      <c r="H20" s="23">
        <v>170</v>
      </c>
      <c r="I20" s="18">
        <v>1443</v>
      </c>
      <c r="J20" s="20"/>
      <c r="K20" s="27"/>
      <c r="L20" s="4">
        <f t="shared" si="3"/>
        <v>1613</v>
      </c>
      <c r="M20" s="23">
        <v>193</v>
      </c>
      <c r="N20" s="20">
        <v>1737</v>
      </c>
      <c r="O20" s="18"/>
      <c r="P20" s="27"/>
      <c r="Q20" s="4">
        <f t="shared" si="4"/>
        <v>1930</v>
      </c>
      <c r="R20" s="40">
        <v>686</v>
      </c>
      <c r="S20" s="41">
        <v>1600</v>
      </c>
      <c r="T20" s="41">
        <v>0</v>
      </c>
      <c r="U20" s="41">
        <v>0</v>
      </c>
      <c r="V20" s="41">
        <v>0</v>
      </c>
      <c r="W20" s="42">
        <v>0</v>
      </c>
      <c r="X20" s="39">
        <v>0</v>
      </c>
      <c r="Y20" s="39">
        <v>0</v>
      </c>
      <c r="Z20" s="17">
        <f t="shared" si="5"/>
        <v>2286</v>
      </c>
      <c r="AA20" s="40">
        <v>202</v>
      </c>
      <c r="AB20" s="41">
        <v>2317</v>
      </c>
      <c r="AC20" s="41">
        <v>0</v>
      </c>
      <c r="AD20" s="41">
        <v>0</v>
      </c>
      <c r="AE20" s="41">
        <v>0</v>
      </c>
      <c r="AF20" s="42">
        <v>0</v>
      </c>
      <c r="AG20" s="39">
        <v>0</v>
      </c>
      <c r="AH20" s="39">
        <v>0</v>
      </c>
      <c r="AI20" s="17">
        <f t="shared" ref="AI20:AI32" si="12">SUM(AA20:AH20)</f>
        <v>2519</v>
      </c>
      <c r="AJ20" s="40">
        <v>102</v>
      </c>
      <c r="AK20" s="41">
        <v>1095</v>
      </c>
      <c r="AL20" s="41">
        <v>0</v>
      </c>
      <c r="AM20" s="41">
        <v>0</v>
      </c>
      <c r="AN20" s="41">
        <v>0</v>
      </c>
      <c r="AO20" s="42">
        <v>0</v>
      </c>
      <c r="AP20" s="39">
        <v>0</v>
      </c>
      <c r="AQ20" s="39">
        <v>0</v>
      </c>
      <c r="AR20" s="17">
        <f t="shared" si="7"/>
        <v>1197</v>
      </c>
      <c r="AS20" s="40">
        <v>0</v>
      </c>
      <c r="AT20" s="41">
        <v>0</v>
      </c>
      <c r="AU20" s="41">
        <v>0</v>
      </c>
      <c r="AV20" s="41">
        <v>1285</v>
      </c>
      <c r="AW20" s="41">
        <v>0</v>
      </c>
      <c r="AX20" s="42">
        <v>0</v>
      </c>
      <c r="AY20" s="39">
        <v>0</v>
      </c>
      <c r="AZ20" s="39">
        <v>0</v>
      </c>
      <c r="BA20" s="17">
        <f t="shared" ref="BA20:BA36" si="13">SUM(AS20:AZ20)</f>
        <v>1285</v>
      </c>
      <c r="BB20" s="41">
        <v>0</v>
      </c>
      <c r="BC20" s="41">
        <v>0</v>
      </c>
      <c r="BD20" s="41">
        <v>1343</v>
      </c>
      <c r="BE20" s="42">
        <v>0</v>
      </c>
      <c r="BF20" s="39">
        <v>0</v>
      </c>
      <c r="BG20" s="39">
        <v>0</v>
      </c>
      <c r="BH20" s="17">
        <f t="shared" si="9"/>
        <v>1343</v>
      </c>
      <c r="BI20" s="41">
        <v>0</v>
      </c>
      <c r="BJ20" s="41">
        <v>0</v>
      </c>
      <c r="BK20" s="41">
        <v>1418</v>
      </c>
      <c r="BL20" s="42">
        <v>0</v>
      </c>
      <c r="BM20" s="39">
        <v>0</v>
      </c>
      <c r="BN20" s="39">
        <v>0</v>
      </c>
      <c r="BO20" s="17">
        <f t="shared" ref="BO20:BO69" si="14">SUM(BI20:BN20)</f>
        <v>1418</v>
      </c>
    </row>
    <row r="21" spans="1:67">
      <c r="A21" s="7" t="s">
        <v>88</v>
      </c>
      <c r="B21" s="10" t="s">
        <v>71</v>
      </c>
      <c r="C21" s="3">
        <v>251</v>
      </c>
      <c r="D21" s="2">
        <v>118</v>
      </c>
      <c r="E21" s="2">
        <v>381</v>
      </c>
      <c r="F21" s="22">
        <v>219</v>
      </c>
      <c r="G21" s="17">
        <f t="shared" si="2"/>
        <v>969</v>
      </c>
      <c r="H21" s="23">
        <v>328</v>
      </c>
      <c r="I21" s="18">
        <v>176</v>
      </c>
      <c r="J21" s="18">
        <v>273</v>
      </c>
      <c r="K21" s="25">
        <v>152</v>
      </c>
      <c r="L21" s="4">
        <f t="shared" si="3"/>
        <v>929</v>
      </c>
      <c r="M21" s="23">
        <v>332</v>
      </c>
      <c r="N21" s="18">
        <v>206</v>
      </c>
      <c r="O21" s="18">
        <v>272</v>
      </c>
      <c r="P21" s="25">
        <v>152</v>
      </c>
      <c r="Q21" s="4">
        <f t="shared" si="4"/>
        <v>962</v>
      </c>
      <c r="R21" s="40">
        <v>330</v>
      </c>
      <c r="S21" s="41">
        <v>402</v>
      </c>
      <c r="T21" s="41">
        <v>0</v>
      </c>
      <c r="U21" s="41">
        <v>0</v>
      </c>
      <c r="V21" s="41">
        <v>233</v>
      </c>
      <c r="W21" s="42">
        <v>497</v>
      </c>
      <c r="X21" s="39">
        <v>0</v>
      </c>
      <c r="Y21" s="39">
        <v>1</v>
      </c>
      <c r="Z21" s="17">
        <f t="shared" si="5"/>
        <v>1463</v>
      </c>
      <c r="AA21" s="40">
        <v>220</v>
      </c>
      <c r="AB21" s="41">
        <v>99</v>
      </c>
      <c r="AC21" s="41">
        <v>0</v>
      </c>
      <c r="AD21" s="41">
        <v>0</v>
      </c>
      <c r="AE21" s="41">
        <v>405</v>
      </c>
      <c r="AF21" s="42">
        <v>290</v>
      </c>
      <c r="AG21" s="39">
        <v>0</v>
      </c>
      <c r="AH21" s="39">
        <v>0</v>
      </c>
      <c r="AI21" s="17">
        <f t="shared" si="12"/>
        <v>1014</v>
      </c>
      <c r="AJ21" s="40">
        <v>291</v>
      </c>
      <c r="AK21" s="41">
        <v>143</v>
      </c>
      <c r="AL21" s="41">
        <v>3</v>
      </c>
      <c r="AM21" s="41">
        <v>4</v>
      </c>
      <c r="AN21" s="41">
        <v>207</v>
      </c>
      <c r="AO21" s="42">
        <v>95</v>
      </c>
      <c r="AP21" s="39">
        <v>0</v>
      </c>
      <c r="AQ21" s="39">
        <v>1</v>
      </c>
      <c r="AR21" s="17">
        <f t="shared" si="7"/>
        <v>744</v>
      </c>
      <c r="AS21" s="40">
        <v>330</v>
      </c>
      <c r="AT21" s="41">
        <v>182</v>
      </c>
      <c r="AU21" s="41">
        <v>0</v>
      </c>
      <c r="AV21" s="41">
        <v>0</v>
      </c>
      <c r="AW21" s="41">
        <v>219</v>
      </c>
      <c r="AX21" s="42">
        <v>97</v>
      </c>
      <c r="AY21" s="39">
        <v>0</v>
      </c>
      <c r="AZ21" s="39">
        <v>0</v>
      </c>
      <c r="BA21" s="17">
        <f t="shared" si="13"/>
        <v>828</v>
      </c>
      <c r="BB21" s="41">
        <v>327</v>
      </c>
      <c r="BC21" s="41">
        <v>181</v>
      </c>
      <c r="BD21" s="41">
        <v>0</v>
      </c>
      <c r="BE21" s="42">
        <v>258</v>
      </c>
      <c r="BF21" s="39">
        <v>114</v>
      </c>
      <c r="BG21" s="39">
        <v>0</v>
      </c>
      <c r="BH21" s="17">
        <f t="shared" si="9"/>
        <v>880</v>
      </c>
      <c r="BI21" s="41">
        <v>304</v>
      </c>
      <c r="BJ21" s="41">
        <v>191</v>
      </c>
      <c r="BK21" s="41">
        <v>20</v>
      </c>
      <c r="BL21" s="42">
        <v>223</v>
      </c>
      <c r="BM21" s="39">
        <v>89</v>
      </c>
      <c r="BN21" s="39">
        <v>16</v>
      </c>
      <c r="BO21" s="17">
        <f t="shared" si="14"/>
        <v>843</v>
      </c>
    </row>
    <row r="22" spans="1:67">
      <c r="A22" s="7" t="s">
        <v>89</v>
      </c>
      <c r="B22" s="4">
        <v>104661</v>
      </c>
      <c r="C22" s="3">
        <v>39526</v>
      </c>
      <c r="D22" s="2">
        <v>1568</v>
      </c>
      <c r="E22" s="2">
        <v>58430</v>
      </c>
      <c r="F22" s="22">
        <v>4265</v>
      </c>
      <c r="G22" s="17">
        <f t="shared" si="2"/>
        <v>103789</v>
      </c>
      <c r="H22" s="23">
        <v>43277</v>
      </c>
      <c r="I22" s="18">
        <v>1541</v>
      </c>
      <c r="J22" s="18">
        <v>61347</v>
      </c>
      <c r="K22" s="25">
        <v>5462</v>
      </c>
      <c r="L22" s="4">
        <f t="shared" si="3"/>
        <v>111627</v>
      </c>
      <c r="M22" s="23">
        <v>44181</v>
      </c>
      <c r="N22" s="18">
        <v>2136</v>
      </c>
      <c r="O22" s="18">
        <v>74539</v>
      </c>
      <c r="P22" s="25">
        <v>10320</v>
      </c>
      <c r="Q22" s="4">
        <f t="shared" si="4"/>
        <v>131176</v>
      </c>
      <c r="R22" s="40">
        <v>43087</v>
      </c>
      <c r="S22" s="41">
        <v>2162</v>
      </c>
      <c r="T22" s="41">
        <v>0</v>
      </c>
      <c r="U22" s="41">
        <v>0</v>
      </c>
      <c r="V22" s="41">
        <v>91576</v>
      </c>
      <c r="W22" s="42">
        <v>15068</v>
      </c>
      <c r="X22" s="39">
        <v>0</v>
      </c>
      <c r="Y22" s="39">
        <v>0</v>
      </c>
      <c r="Z22" s="17">
        <f t="shared" si="5"/>
        <v>151893</v>
      </c>
      <c r="AA22" s="40">
        <v>30730</v>
      </c>
      <c r="AB22" s="41">
        <v>1892</v>
      </c>
      <c r="AC22" s="41">
        <v>0</v>
      </c>
      <c r="AD22" s="41">
        <v>0</v>
      </c>
      <c r="AE22" s="41">
        <v>70640</v>
      </c>
      <c r="AF22" s="42">
        <v>10633</v>
      </c>
      <c r="AG22" s="39">
        <v>0</v>
      </c>
      <c r="AH22" s="39">
        <v>0</v>
      </c>
      <c r="AI22" s="17">
        <f t="shared" si="12"/>
        <v>113895</v>
      </c>
      <c r="AJ22" s="40">
        <v>42954</v>
      </c>
      <c r="AK22" s="41">
        <v>2336</v>
      </c>
      <c r="AL22" s="41">
        <v>0</v>
      </c>
      <c r="AM22" s="41">
        <v>0</v>
      </c>
      <c r="AN22" s="41">
        <v>78032</v>
      </c>
      <c r="AO22" s="42">
        <v>13574</v>
      </c>
      <c r="AP22" s="39">
        <v>0</v>
      </c>
      <c r="AQ22" s="39">
        <v>0</v>
      </c>
      <c r="AR22" s="17">
        <f t="shared" si="7"/>
        <v>136896</v>
      </c>
      <c r="AS22" s="40">
        <v>43685</v>
      </c>
      <c r="AT22" s="41">
        <v>2627</v>
      </c>
      <c r="AU22" s="41">
        <v>0</v>
      </c>
      <c r="AV22" s="41">
        <v>0</v>
      </c>
      <c r="AW22" s="41">
        <v>85541</v>
      </c>
      <c r="AX22" s="42">
        <v>17474</v>
      </c>
      <c r="AY22" s="39">
        <v>0</v>
      </c>
      <c r="AZ22" s="39">
        <v>0</v>
      </c>
      <c r="BA22" s="17">
        <f t="shared" si="13"/>
        <v>149327</v>
      </c>
      <c r="BB22" s="41">
        <v>51974</v>
      </c>
      <c r="BC22" s="41">
        <v>3951</v>
      </c>
      <c r="BD22" s="41">
        <v>0</v>
      </c>
      <c r="BE22" s="42">
        <v>81227</v>
      </c>
      <c r="BF22" s="39">
        <v>18452</v>
      </c>
      <c r="BG22" s="39">
        <v>0</v>
      </c>
      <c r="BH22" s="17">
        <f t="shared" si="9"/>
        <v>155604</v>
      </c>
      <c r="BI22" s="41" t="s">
        <v>71</v>
      </c>
      <c r="BJ22" s="41" t="s">
        <v>71</v>
      </c>
      <c r="BK22" s="41" t="s">
        <v>71</v>
      </c>
      <c r="BL22" s="42" t="s">
        <v>71</v>
      </c>
      <c r="BM22" s="39" t="s">
        <v>71</v>
      </c>
      <c r="BN22" s="39" t="s">
        <v>71</v>
      </c>
      <c r="BO22" s="17" t="s">
        <v>71</v>
      </c>
    </row>
    <row r="23" spans="1:67">
      <c r="A23" s="8" t="s">
        <v>90</v>
      </c>
      <c r="B23" s="4">
        <v>217206</v>
      </c>
      <c r="C23" s="3">
        <v>166017</v>
      </c>
      <c r="D23" s="2">
        <v>30043</v>
      </c>
      <c r="E23" s="2">
        <v>13744</v>
      </c>
      <c r="F23" s="22">
        <v>2081</v>
      </c>
      <c r="G23" s="17">
        <f t="shared" si="2"/>
        <v>211885</v>
      </c>
      <c r="H23" s="23">
        <v>151205</v>
      </c>
      <c r="I23" s="18">
        <v>23302</v>
      </c>
      <c r="J23" s="18">
        <v>12579</v>
      </c>
      <c r="K23" s="25">
        <v>2163</v>
      </c>
      <c r="L23" s="4">
        <f t="shared" si="3"/>
        <v>189249</v>
      </c>
      <c r="M23" s="23">
        <v>143403</v>
      </c>
      <c r="N23" s="18">
        <v>21364</v>
      </c>
      <c r="O23" s="18">
        <v>12917</v>
      </c>
      <c r="P23" s="25">
        <v>2597</v>
      </c>
      <c r="Q23" s="4">
        <f t="shared" si="4"/>
        <v>180281</v>
      </c>
      <c r="R23" s="40">
        <v>143013</v>
      </c>
      <c r="S23" s="41">
        <v>21107</v>
      </c>
      <c r="T23" s="41">
        <v>0</v>
      </c>
      <c r="U23" s="41">
        <v>0</v>
      </c>
      <c r="V23" s="41">
        <v>12947</v>
      </c>
      <c r="W23" s="42">
        <v>2530</v>
      </c>
      <c r="X23" s="39">
        <v>0</v>
      </c>
      <c r="Y23" s="39">
        <v>0</v>
      </c>
      <c r="Z23" s="17">
        <f t="shared" si="5"/>
        <v>179597</v>
      </c>
      <c r="AA23" s="40">
        <v>156641</v>
      </c>
      <c r="AB23" s="41">
        <v>21614</v>
      </c>
      <c r="AC23" s="41">
        <v>0</v>
      </c>
      <c r="AD23" s="41">
        <v>0</v>
      </c>
      <c r="AE23" s="41">
        <v>13903</v>
      </c>
      <c r="AF23" s="42">
        <v>2619</v>
      </c>
      <c r="AG23" s="39">
        <v>0</v>
      </c>
      <c r="AH23" s="39">
        <v>0</v>
      </c>
      <c r="AI23" s="17">
        <f t="shared" si="12"/>
        <v>194777</v>
      </c>
      <c r="AJ23" s="40">
        <v>165754</v>
      </c>
      <c r="AK23" s="41">
        <v>22347</v>
      </c>
      <c r="AL23" s="41">
        <v>0</v>
      </c>
      <c r="AM23" s="41">
        <v>0</v>
      </c>
      <c r="AN23" s="41">
        <v>16420</v>
      </c>
      <c r="AO23" s="42">
        <v>3162</v>
      </c>
      <c r="AP23" s="39">
        <v>0</v>
      </c>
      <c r="AQ23" s="39">
        <v>0</v>
      </c>
      <c r="AR23" s="17">
        <f t="shared" si="7"/>
        <v>207683</v>
      </c>
      <c r="AS23" s="40">
        <v>166363</v>
      </c>
      <c r="AT23" s="41">
        <v>22289</v>
      </c>
      <c r="AU23" s="41">
        <v>0</v>
      </c>
      <c r="AV23" s="41">
        <v>0</v>
      </c>
      <c r="AW23" s="41">
        <v>17620</v>
      </c>
      <c r="AX23" s="42">
        <v>3740</v>
      </c>
      <c r="AY23" s="39">
        <v>0</v>
      </c>
      <c r="AZ23" s="39">
        <v>0</v>
      </c>
      <c r="BA23" s="17">
        <f t="shared" si="13"/>
        <v>210012</v>
      </c>
      <c r="BB23" s="41">
        <v>164606</v>
      </c>
      <c r="BC23" s="41">
        <v>22345</v>
      </c>
      <c r="BD23" s="41">
        <v>0</v>
      </c>
      <c r="BE23" s="42">
        <v>19121</v>
      </c>
      <c r="BF23" s="39">
        <v>3801</v>
      </c>
      <c r="BG23" s="39">
        <v>0</v>
      </c>
      <c r="BH23" s="17">
        <f t="shared" si="9"/>
        <v>209873</v>
      </c>
      <c r="BI23" s="41">
        <v>162488</v>
      </c>
      <c r="BJ23" s="41">
        <v>21957</v>
      </c>
      <c r="BK23" s="41">
        <v>0</v>
      </c>
      <c r="BL23" s="42">
        <v>21991</v>
      </c>
      <c r="BM23" s="39">
        <v>3842</v>
      </c>
      <c r="BN23" s="39">
        <v>0</v>
      </c>
      <c r="BO23" s="17">
        <f t="shared" si="14"/>
        <v>210278</v>
      </c>
    </row>
    <row r="24" spans="1:67">
      <c r="A24" s="7" t="s">
        <v>91</v>
      </c>
      <c r="B24" s="4">
        <v>19119</v>
      </c>
      <c r="C24" s="3">
        <v>454</v>
      </c>
      <c r="D24" s="2">
        <v>1888</v>
      </c>
      <c r="E24" s="2">
        <v>3277</v>
      </c>
      <c r="F24" s="22">
        <v>19044</v>
      </c>
      <c r="G24" s="17">
        <f t="shared" si="2"/>
        <v>24663</v>
      </c>
      <c r="H24" s="23">
        <v>537</v>
      </c>
      <c r="I24" s="18">
        <v>2282</v>
      </c>
      <c r="J24" s="18">
        <v>3665</v>
      </c>
      <c r="K24" s="25">
        <v>21436</v>
      </c>
      <c r="L24" s="4">
        <f t="shared" si="3"/>
        <v>27920</v>
      </c>
      <c r="M24" s="23">
        <v>379</v>
      </c>
      <c r="N24" s="18">
        <v>1790</v>
      </c>
      <c r="O24" s="18">
        <v>4192</v>
      </c>
      <c r="P24" s="25">
        <v>23908</v>
      </c>
      <c r="Q24" s="4">
        <f t="shared" si="4"/>
        <v>30269</v>
      </c>
      <c r="R24" s="40">
        <v>303</v>
      </c>
      <c r="S24" s="41">
        <v>2124</v>
      </c>
      <c r="T24" s="41">
        <v>0</v>
      </c>
      <c r="U24" s="41">
        <v>0</v>
      </c>
      <c r="V24" s="41">
        <v>4249</v>
      </c>
      <c r="W24" s="42">
        <v>23673</v>
      </c>
      <c r="X24" s="39">
        <v>0</v>
      </c>
      <c r="Y24" s="39">
        <v>0</v>
      </c>
      <c r="Z24" s="17">
        <f t="shared" si="5"/>
        <v>30349</v>
      </c>
      <c r="AA24" s="40">
        <v>134</v>
      </c>
      <c r="AB24" s="41">
        <v>405</v>
      </c>
      <c r="AC24" s="41">
        <v>0</v>
      </c>
      <c r="AD24" s="41">
        <v>12</v>
      </c>
      <c r="AE24" s="41">
        <v>3876</v>
      </c>
      <c r="AF24" s="42">
        <v>22293</v>
      </c>
      <c r="AG24" s="39">
        <v>0</v>
      </c>
      <c r="AH24" s="39">
        <v>110</v>
      </c>
      <c r="AI24" s="17">
        <f t="shared" si="12"/>
        <v>26830</v>
      </c>
      <c r="AJ24" s="40">
        <v>49</v>
      </c>
      <c r="AK24" s="41">
        <v>195</v>
      </c>
      <c r="AL24" s="41">
        <v>0</v>
      </c>
      <c r="AM24" s="41">
        <v>1133</v>
      </c>
      <c r="AN24" s="41">
        <v>3023</v>
      </c>
      <c r="AO24" s="42">
        <v>16148</v>
      </c>
      <c r="AP24" s="39">
        <v>0</v>
      </c>
      <c r="AQ24" s="39">
        <v>85</v>
      </c>
      <c r="AR24" s="17">
        <f t="shared" si="7"/>
        <v>20633</v>
      </c>
      <c r="AS24" s="40">
        <v>113</v>
      </c>
      <c r="AT24" s="41">
        <v>380</v>
      </c>
      <c r="AU24" s="41">
        <v>0</v>
      </c>
      <c r="AV24" s="41">
        <v>24</v>
      </c>
      <c r="AW24" s="41">
        <v>4765</v>
      </c>
      <c r="AX24" s="42">
        <v>23521</v>
      </c>
      <c r="AY24" s="39">
        <v>0</v>
      </c>
      <c r="AZ24" s="39">
        <v>111</v>
      </c>
      <c r="BA24" s="17">
        <f t="shared" si="13"/>
        <v>28914</v>
      </c>
      <c r="BB24" s="41">
        <v>290</v>
      </c>
      <c r="BC24" s="41">
        <v>1440</v>
      </c>
      <c r="BD24" s="41">
        <v>178</v>
      </c>
      <c r="BE24" s="42">
        <v>4359</v>
      </c>
      <c r="BF24" s="39">
        <v>24128</v>
      </c>
      <c r="BG24" s="39">
        <v>111</v>
      </c>
      <c r="BH24" s="17">
        <f t="shared" si="9"/>
        <v>30506</v>
      </c>
      <c r="BI24" s="41">
        <v>455</v>
      </c>
      <c r="BJ24" s="41">
        <v>2625</v>
      </c>
      <c r="BK24" s="41">
        <v>77</v>
      </c>
      <c r="BL24" s="42">
        <v>4119</v>
      </c>
      <c r="BM24" s="39">
        <v>25152</v>
      </c>
      <c r="BN24" s="39">
        <v>41</v>
      </c>
      <c r="BO24" s="17">
        <f t="shared" si="14"/>
        <v>32469</v>
      </c>
    </row>
    <row r="25" spans="1:67">
      <c r="A25" s="7" t="s">
        <v>92</v>
      </c>
      <c r="B25" s="4">
        <v>741</v>
      </c>
      <c r="C25" s="3">
        <v>306</v>
      </c>
      <c r="D25" s="2">
        <v>117</v>
      </c>
      <c r="E25" s="2">
        <v>237</v>
      </c>
      <c r="F25" s="22">
        <v>215</v>
      </c>
      <c r="G25" s="17">
        <f t="shared" si="2"/>
        <v>875</v>
      </c>
      <c r="H25" s="23">
        <v>262</v>
      </c>
      <c r="I25" s="18">
        <v>132</v>
      </c>
      <c r="J25" s="18">
        <v>420</v>
      </c>
      <c r="K25" s="25">
        <v>352</v>
      </c>
      <c r="L25" s="4">
        <f t="shared" si="3"/>
        <v>1166</v>
      </c>
      <c r="M25" s="23">
        <v>140</v>
      </c>
      <c r="N25" s="18">
        <v>70</v>
      </c>
      <c r="O25" s="18">
        <v>750</v>
      </c>
      <c r="P25" s="25">
        <v>300</v>
      </c>
      <c r="Q25" s="4">
        <f t="shared" si="4"/>
        <v>1260</v>
      </c>
      <c r="R25" s="40">
        <v>196</v>
      </c>
      <c r="S25" s="41">
        <v>114</v>
      </c>
      <c r="T25" s="41">
        <v>0</v>
      </c>
      <c r="U25" s="41">
        <v>0</v>
      </c>
      <c r="V25" s="41">
        <v>481</v>
      </c>
      <c r="W25" s="42">
        <v>352</v>
      </c>
      <c r="X25" s="39">
        <v>0</v>
      </c>
      <c r="Y25" s="39">
        <v>0</v>
      </c>
      <c r="Z25" s="17">
        <f t="shared" si="5"/>
        <v>1143</v>
      </c>
      <c r="AA25" s="40">
        <v>199</v>
      </c>
      <c r="AB25" s="41">
        <v>122</v>
      </c>
      <c r="AC25" s="41">
        <v>0</v>
      </c>
      <c r="AD25" s="41">
        <v>0</v>
      </c>
      <c r="AE25" s="41">
        <v>413</v>
      </c>
      <c r="AF25" s="42">
        <v>316</v>
      </c>
      <c r="AG25" s="39">
        <v>0</v>
      </c>
      <c r="AH25" s="39">
        <v>0</v>
      </c>
      <c r="AI25" s="17">
        <f t="shared" si="12"/>
        <v>1050</v>
      </c>
      <c r="AJ25" s="40">
        <v>199</v>
      </c>
      <c r="AK25" s="41">
        <v>122</v>
      </c>
      <c r="AL25" s="41">
        <v>0</v>
      </c>
      <c r="AM25" s="41">
        <v>0</v>
      </c>
      <c r="AN25" s="41">
        <v>413</v>
      </c>
      <c r="AO25" s="42">
        <v>316</v>
      </c>
      <c r="AP25" s="39">
        <v>0</v>
      </c>
      <c r="AQ25" s="39">
        <v>0</v>
      </c>
      <c r="AR25" s="17">
        <f t="shared" si="7"/>
        <v>1050</v>
      </c>
      <c r="AS25" s="40">
        <v>228</v>
      </c>
      <c r="AT25" s="41">
        <v>184</v>
      </c>
      <c r="AU25" s="41">
        <v>1</v>
      </c>
      <c r="AV25" s="41">
        <v>9</v>
      </c>
      <c r="AW25" s="41">
        <v>383</v>
      </c>
      <c r="AX25" s="42">
        <v>208</v>
      </c>
      <c r="AY25" s="39">
        <v>0</v>
      </c>
      <c r="AZ25" s="39">
        <v>1</v>
      </c>
      <c r="BA25" s="17">
        <f t="shared" si="13"/>
        <v>1014</v>
      </c>
      <c r="BB25" s="41">
        <v>236</v>
      </c>
      <c r="BC25" s="41">
        <v>162</v>
      </c>
      <c r="BD25" s="41">
        <v>0</v>
      </c>
      <c r="BE25" s="42">
        <v>80</v>
      </c>
      <c r="BF25" s="39">
        <v>52</v>
      </c>
      <c r="BG25" s="39">
        <v>0</v>
      </c>
      <c r="BH25" s="17">
        <f t="shared" si="9"/>
        <v>530</v>
      </c>
      <c r="BI25" s="41">
        <v>288</v>
      </c>
      <c r="BJ25" s="41">
        <v>227</v>
      </c>
      <c r="BK25" s="41">
        <v>0</v>
      </c>
      <c r="BL25" s="42">
        <v>247</v>
      </c>
      <c r="BM25" s="39">
        <v>165</v>
      </c>
      <c r="BN25" s="39">
        <v>0</v>
      </c>
      <c r="BO25" s="17">
        <f t="shared" si="14"/>
        <v>927</v>
      </c>
    </row>
    <row r="26" spans="1:67">
      <c r="A26" s="7" t="s">
        <v>93</v>
      </c>
      <c r="B26" s="4">
        <v>220</v>
      </c>
      <c r="C26" s="3">
        <v>208</v>
      </c>
      <c r="D26" s="2">
        <v>14</v>
      </c>
      <c r="E26" s="2">
        <v>0</v>
      </c>
      <c r="F26" s="22">
        <v>0</v>
      </c>
      <c r="G26" s="17">
        <f t="shared" si="2"/>
        <v>222</v>
      </c>
      <c r="H26" s="23">
        <v>206</v>
      </c>
      <c r="I26" s="18">
        <v>14</v>
      </c>
      <c r="J26" s="20"/>
      <c r="K26" s="27"/>
      <c r="L26" s="4">
        <f t="shared" si="3"/>
        <v>220</v>
      </c>
      <c r="M26" s="23">
        <v>191</v>
      </c>
      <c r="N26" s="20">
        <v>14</v>
      </c>
      <c r="O26" s="18"/>
      <c r="P26" s="27"/>
      <c r="Q26" s="4">
        <f t="shared" si="4"/>
        <v>205</v>
      </c>
      <c r="R26" s="40">
        <v>185</v>
      </c>
      <c r="S26" s="41">
        <v>16</v>
      </c>
      <c r="T26" s="41">
        <v>0</v>
      </c>
      <c r="U26" s="41">
        <v>0</v>
      </c>
      <c r="V26" s="41">
        <v>0</v>
      </c>
      <c r="W26" s="42">
        <v>0</v>
      </c>
      <c r="X26" s="39">
        <v>0</v>
      </c>
      <c r="Y26" s="39">
        <v>0</v>
      </c>
      <c r="Z26" s="17">
        <f t="shared" si="5"/>
        <v>201</v>
      </c>
      <c r="AA26" s="40">
        <v>174</v>
      </c>
      <c r="AB26" s="41">
        <v>15</v>
      </c>
      <c r="AC26" s="41">
        <v>0</v>
      </c>
      <c r="AD26" s="41">
        <v>0</v>
      </c>
      <c r="AE26" s="41">
        <v>0</v>
      </c>
      <c r="AF26" s="42">
        <v>0</v>
      </c>
      <c r="AG26" s="39">
        <v>0</v>
      </c>
      <c r="AH26" s="39">
        <v>0</v>
      </c>
      <c r="AI26" s="17">
        <f t="shared" si="12"/>
        <v>189</v>
      </c>
      <c r="AJ26" s="40">
        <v>171</v>
      </c>
      <c r="AK26" s="41">
        <v>19</v>
      </c>
      <c r="AL26" s="41">
        <v>0</v>
      </c>
      <c r="AM26" s="41">
        <v>1</v>
      </c>
      <c r="AN26" s="41">
        <v>0</v>
      </c>
      <c r="AO26" s="42">
        <v>0</v>
      </c>
      <c r="AP26" s="39">
        <v>0</v>
      </c>
      <c r="AQ26" s="39">
        <v>0</v>
      </c>
      <c r="AR26" s="17">
        <f t="shared" si="7"/>
        <v>191</v>
      </c>
      <c r="AS26" s="40">
        <v>157</v>
      </c>
      <c r="AT26" s="41">
        <v>7</v>
      </c>
      <c r="AU26" s="41">
        <v>0</v>
      </c>
      <c r="AV26" s="41">
        <v>1</v>
      </c>
      <c r="AW26" s="41">
        <v>0</v>
      </c>
      <c r="AX26" s="42">
        <v>0</v>
      </c>
      <c r="AY26" s="39">
        <v>0</v>
      </c>
      <c r="AZ26" s="39">
        <v>0</v>
      </c>
      <c r="BA26" s="17">
        <f t="shared" si="13"/>
        <v>165</v>
      </c>
      <c r="BB26" s="38" t="s">
        <v>71</v>
      </c>
      <c r="BC26" s="38" t="s">
        <v>71</v>
      </c>
      <c r="BD26" s="38" t="s">
        <v>71</v>
      </c>
      <c r="BE26" s="38" t="s">
        <v>71</v>
      </c>
      <c r="BF26" s="38" t="s">
        <v>71</v>
      </c>
      <c r="BG26" s="38" t="s">
        <v>71</v>
      </c>
      <c r="BH26" s="17" t="s">
        <v>71</v>
      </c>
      <c r="BI26" s="38" t="s">
        <v>71</v>
      </c>
      <c r="BJ26" s="38" t="s">
        <v>71</v>
      </c>
      <c r="BK26" s="38" t="s">
        <v>71</v>
      </c>
      <c r="BL26" s="38" t="s">
        <v>71</v>
      </c>
      <c r="BM26" s="38" t="s">
        <v>71</v>
      </c>
      <c r="BN26" s="38" t="s">
        <v>71</v>
      </c>
      <c r="BO26" s="17" t="s">
        <v>71</v>
      </c>
    </row>
    <row r="27" spans="1:67">
      <c r="A27" s="7" t="s">
        <v>94</v>
      </c>
      <c r="B27" s="4">
        <v>7340</v>
      </c>
      <c r="C27" s="3">
        <v>2531</v>
      </c>
      <c r="D27" s="2">
        <v>2800</v>
      </c>
      <c r="E27" s="2">
        <v>2120</v>
      </c>
      <c r="F27" s="22">
        <v>2459</v>
      </c>
      <c r="G27" s="17">
        <f t="shared" si="2"/>
        <v>9910</v>
      </c>
      <c r="H27" s="23">
        <v>2567</v>
      </c>
      <c r="I27" s="18">
        <v>2876</v>
      </c>
      <c r="J27" s="18">
        <v>2464</v>
      </c>
      <c r="K27" s="25">
        <v>3280</v>
      </c>
      <c r="L27" s="4">
        <f t="shared" si="3"/>
        <v>11187</v>
      </c>
      <c r="M27" s="23">
        <v>2584</v>
      </c>
      <c r="N27" s="18">
        <v>2888</v>
      </c>
      <c r="O27" s="18">
        <v>2479</v>
      </c>
      <c r="P27" s="25">
        <v>3880</v>
      </c>
      <c r="Q27" s="4">
        <f t="shared" si="4"/>
        <v>11831</v>
      </c>
      <c r="R27" s="40">
        <v>2735</v>
      </c>
      <c r="S27" s="41">
        <v>2960</v>
      </c>
      <c r="T27" s="41">
        <v>0</v>
      </c>
      <c r="U27" s="41">
        <v>0</v>
      </c>
      <c r="V27" s="41">
        <v>2277</v>
      </c>
      <c r="W27" s="42">
        <v>4150</v>
      </c>
      <c r="X27" s="39">
        <v>0</v>
      </c>
      <c r="Y27" s="39">
        <v>0</v>
      </c>
      <c r="Z27" s="17">
        <f t="shared" si="5"/>
        <v>12122</v>
      </c>
      <c r="AA27" s="40">
        <v>2906</v>
      </c>
      <c r="AB27" s="41">
        <v>3134</v>
      </c>
      <c r="AC27" s="41">
        <v>0</v>
      </c>
      <c r="AD27" s="41">
        <v>0</v>
      </c>
      <c r="AE27" s="41">
        <v>2552</v>
      </c>
      <c r="AF27" s="42">
        <v>4537</v>
      </c>
      <c r="AG27" s="39">
        <v>0</v>
      </c>
      <c r="AH27" s="39">
        <v>0</v>
      </c>
      <c r="AI27" s="17">
        <f t="shared" si="12"/>
        <v>13129</v>
      </c>
      <c r="AJ27" s="40">
        <v>2687</v>
      </c>
      <c r="AK27" s="41">
        <v>2899</v>
      </c>
      <c r="AL27" s="41">
        <v>0</v>
      </c>
      <c r="AM27" s="41">
        <v>0</v>
      </c>
      <c r="AN27" s="41">
        <v>2685</v>
      </c>
      <c r="AO27" s="42">
        <v>4773</v>
      </c>
      <c r="AP27" s="39">
        <v>0</v>
      </c>
      <c r="AQ27" s="39">
        <v>0</v>
      </c>
      <c r="AR27" s="17">
        <f t="shared" si="7"/>
        <v>13044</v>
      </c>
      <c r="AS27" s="40">
        <v>2687</v>
      </c>
      <c r="AT27" s="41">
        <v>2899</v>
      </c>
      <c r="AU27" s="41">
        <v>0</v>
      </c>
      <c r="AV27" s="41">
        <v>0</v>
      </c>
      <c r="AW27" s="41">
        <v>2685</v>
      </c>
      <c r="AX27" s="42">
        <v>4773</v>
      </c>
      <c r="AY27" s="39">
        <v>0</v>
      </c>
      <c r="AZ27" s="39">
        <v>0</v>
      </c>
      <c r="BA27" s="17">
        <f t="shared" si="13"/>
        <v>13044</v>
      </c>
      <c r="BB27" s="41">
        <v>3311</v>
      </c>
      <c r="BC27" s="41">
        <v>4331</v>
      </c>
      <c r="BD27" s="41">
        <v>90</v>
      </c>
      <c r="BE27" s="42">
        <v>1747</v>
      </c>
      <c r="BF27" s="39">
        <v>4158</v>
      </c>
      <c r="BG27" s="39">
        <v>29</v>
      </c>
      <c r="BH27" s="17">
        <f t="shared" si="9"/>
        <v>13666</v>
      </c>
      <c r="BI27" s="72">
        <v>1524</v>
      </c>
      <c r="BJ27" s="72">
        <v>2128</v>
      </c>
      <c r="BK27" s="72">
        <v>31</v>
      </c>
      <c r="BL27" s="73">
        <v>1059</v>
      </c>
      <c r="BM27" s="74">
        <v>2368</v>
      </c>
      <c r="BN27" s="74">
        <v>35</v>
      </c>
      <c r="BO27" s="75">
        <f t="shared" ref="BO27:BO76" si="15">SUM(BI27:BN27)</f>
        <v>7145</v>
      </c>
    </row>
    <row r="28" spans="1:67">
      <c r="A28" s="7" t="s">
        <v>95</v>
      </c>
      <c r="B28" s="4">
        <v>125</v>
      </c>
      <c r="C28" s="3">
        <v>44</v>
      </c>
      <c r="D28" s="2">
        <v>8</v>
      </c>
      <c r="E28" s="2">
        <v>35</v>
      </c>
      <c r="F28" s="22">
        <v>12</v>
      </c>
      <c r="G28" s="17">
        <f t="shared" si="2"/>
        <v>99</v>
      </c>
      <c r="H28" s="23">
        <v>48</v>
      </c>
      <c r="I28" s="18">
        <v>11</v>
      </c>
      <c r="J28" s="18">
        <v>42</v>
      </c>
      <c r="K28" s="25">
        <v>16</v>
      </c>
      <c r="L28" s="4">
        <f t="shared" si="3"/>
        <v>117</v>
      </c>
      <c r="M28" s="23">
        <v>52</v>
      </c>
      <c r="N28" s="18">
        <v>12</v>
      </c>
      <c r="O28" s="18">
        <v>48</v>
      </c>
      <c r="P28" s="25">
        <v>18</v>
      </c>
      <c r="Q28" s="4">
        <f t="shared" si="4"/>
        <v>130</v>
      </c>
      <c r="R28" s="40">
        <v>52</v>
      </c>
      <c r="S28" s="41">
        <v>10</v>
      </c>
      <c r="T28" s="41">
        <v>0</v>
      </c>
      <c r="U28" s="41">
        <v>0</v>
      </c>
      <c r="V28" s="41">
        <v>49</v>
      </c>
      <c r="W28" s="42">
        <v>21</v>
      </c>
      <c r="X28" s="39">
        <v>0</v>
      </c>
      <c r="Y28" s="39">
        <v>0</v>
      </c>
      <c r="Z28" s="17">
        <f t="shared" si="5"/>
        <v>132</v>
      </c>
      <c r="AA28" s="40">
        <v>62</v>
      </c>
      <c r="AB28" s="41">
        <v>15</v>
      </c>
      <c r="AC28" s="41">
        <v>0</v>
      </c>
      <c r="AD28" s="41">
        <v>0</v>
      </c>
      <c r="AE28" s="41">
        <v>64</v>
      </c>
      <c r="AF28" s="42">
        <v>31</v>
      </c>
      <c r="AG28" s="39">
        <v>0</v>
      </c>
      <c r="AH28" s="39">
        <v>0</v>
      </c>
      <c r="AI28" s="17">
        <f t="shared" si="12"/>
        <v>172</v>
      </c>
      <c r="AJ28" s="40">
        <v>62</v>
      </c>
      <c r="AK28" s="41">
        <v>15</v>
      </c>
      <c r="AL28" s="41">
        <v>0</v>
      </c>
      <c r="AM28" s="41">
        <v>0</v>
      </c>
      <c r="AN28" s="41">
        <v>64</v>
      </c>
      <c r="AO28" s="42">
        <v>31</v>
      </c>
      <c r="AP28" s="39">
        <v>0</v>
      </c>
      <c r="AQ28" s="39">
        <v>0</v>
      </c>
      <c r="AR28" s="17">
        <f t="shared" si="7"/>
        <v>172</v>
      </c>
      <c r="AS28" s="40">
        <v>59</v>
      </c>
      <c r="AT28" s="41">
        <v>11</v>
      </c>
      <c r="AU28" s="41">
        <v>0</v>
      </c>
      <c r="AV28" s="41">
        <v>0</v>
      </c>
      <c r="AW28" s="41">
        <v>56</v>
      </c>
      <c r="AX28" s="42">
        <v>56</v>
      </c>
      <c r="AY28" s="39">
        <v>0</v>
      </c>
      <c r="AZ28" s="39">
        <v>0</v>
      </c>
      <c r="BA28" s="17">
        <f t="shared" si="13"/>
        <v>182</v>
      </c>
      <c r="BB28" s="38" t="s">
        <v>71</v>
      </c>
      <c r="BC28" s="38" t="s">
        <v>71</v>
      </c>
      <c r="BD28" s="38" t="s">
        <v>71</v>
      </c>
      <c r="BE28" s="38" t="s">
        <v>71</v>
      </c>
      <c r="BF28" s="38" t="s">
        <v>71</v>
      </c>
      <c r="BG28" s="38" t="s">
        <v>71</v>
      </c>
      <c r="BH28" s="17" t="s">
        <v>71</v>
      </c>
      <c r="BI28" s="38" t="s">
        <v>71</v>
      </c>
      <c r="BJ28" s="38" t="s">
        <v>71</v>
      </c>
      <c r="BK28" s="38" t="s">
        <v>71</v>
      </c>
      <c r="BL28" s="38" t="s">
        <v>71</v>
      </c>
      <c r="BM28" s="38" t="s">
        <v>71</v>
      </c>
      <c r="BN28" s="38" t="s">
        <v>71</v>
      </c>
      <c r="BO28" s="17" t="s">
        <v>71</v>
      </c>
    </row>
    <row r="29" spans="1:67">
      <c r="A29" s="7" t="s">
        <v>96</v>
      </c>
      <c r="B29" s="4">
        <v>7447</v>
      </c>
      <c r="C29" s="3">
        <v>1017</v>
      </c>
      <c r="D29" s="2">
        <v>236</v>
      </c>
      <c r="E29" s="2">
        <v>4507</v>
      </c>
      <c r="F29" s="22">
        <v>1859</v>
      </c>
      <c r="G29" s="17">
        <f t="shared" si="2"/>
        <v>7619</v>
      </c>
      <c r="H29" s="23">
        <v>1011</v>
      </c>
      <c r="I29" s="18">
        <v>247</v>
      </c>
      <c r="J29" s="18">
        <v>4747</v>
      </c>
      <c r="K29" s="25">
        <v>2076</v>
      </c>
      <c r="L29" s="4">
        <f t="shared" si="3"/>
        <v>8081</v>
      </c>
      <c r="M29" s="23">
        <v>1051</v>
      </c>
      <c r="N29" s="18">
        <v>251</v>
      </c>
      <c r="O29" s="18">
        <v>4872</v>
      </c>
      <c r="P29" s="25">
        <v>2211</v>
      </c>
      <c r="Q29" s="4">
        <f t="shared" si="4"/>
        <v>8385</v>
      </c>
      <c r="R29" s="40">
        <v>972</v>
      </c>
      <c r="S29" s="41">
        <v>269</v>
      </c>
      <c r="T29" s="41">
        <v>0</v>
      </c>
      <c r="U29" s="41">
        <v>0</v>
      </c>
      <c r="V29" s="41">
        <v>4818</v>
      </c>
      <c r="W29" s="42">
        <v>2091</v>
      </c>
      <c r="X29" s="39">
        <v>0</v>
      </c>
      <c r="Y29" s="39">
        <v>0</v>
      </c>
      <c r="Z29" s="17">
        <f t="shared" si="5"/>
        <v>8150</v>
      </c>
      <c r="AA29" s="40">
        <v>763</v>
      </c>
      <c r="AB29" s="41">
        <v>203</v>
      </c>
      <c r="AC29" s="41">
        <v>0</v>
      </c>
      <c r="AD29" s="41">
        <v>0</v>
      </c>
      <c r="AE29" s="41">
        <v>2999</v>
      </c>
      <c r="AF29" s="42">
        <v>1340</v>
      </c>
      <c r="AG29" s="39">
        <v>0</v>
      </c>
      <c r="AH29" s="39">
        <v>0</v>
      </c>
      <c r="AI29" s="17">
        <f t="shared" si="12"/>
        <v>5305</v>
      </c>
      <c r="AJ29" s="40">
        <v>865</v>
      </c>
      <c r="AK29" s="41">
        <v>248</v>
      </c>
      <c r="AL29" s="41">
        <v>0</v>
      </c>
      <c r="AM29" s="41">
        <v>0</v>
      </c>
      <c r="AN29" s="41">
        <v>2870</v>
      </c>
      <c r="AO29" s="42">
        <v>1262</v>
      </c>
      <c r="AP29" s="39">
        <v>0</v>
      </c>
      <c r="AQ29" s="39">
        <v>0</v>
      </c>
      <c r="AR29" s="17">
        <f t="shared" si="7"/>
        <v>5245</v>
      </c>
      <c r="AS29" s="40">
        <v>1070</v>
      </c>
      <c r="AT29" s="41">
        <v>284</v>
      </c>
      <c r="AU29" s="41">
        <v>4</v>
      </c>
      <c r="AV29" s="41">
        <v>0</v>
      </c>
      <c r="AW29" s="41">
        <v>4426</v>
      </c>
      <c r="AX29" s="42">
        <v>1984</v>
      </c>
      <c r="AY29" s="39">
        <v>1</v>
      </c>
      <c r="AZ29" s="39">
        <v>0</v>
      </c>
      <c r="BA29" s="17">
        <f t="shared" si="13"/>
        <v>7769</v>
      </c>
      <c r="BB29" s="41">
        <v>1230</v>
      </c>
      <c r="BC29" s="41">
        <v>293</v>
      </c>
      <c r="BD29" s="41">
        <v>5</v>
      </c>
      <c r="BE29" s="42">
        <v>4777</v>
      </c>
      <c r="BF29" s="39">
        <v>2179</v>
      </c>
      <c r="BG29" s="39">
        <v>5</v>
      </c>
      <c r="BH29" s="17">
        <f t="shared" si="9"/>
        <v>8489</v>
      </c>
      <c r="BI29" s="41">
        <v>1367</v>
      </c>
      <c r="BJ29" s="41">
        <v>357</v>
      </c>
      <c r="BK29" s="41">
        <v>10</v>
      </c>
      <c r="BL29" s="42">
        <v>4804</v>
      </c>
      <c r="BM29" s="39">
        <v>2119</v>
      </c>
      <c r="BN29" s="39">
        <v>5</v>
      </c>
      <c r="BO29" s="17">
        <f t="shared" ref="BO29:BO78" si="16">SUM(BI29:BN29)</f>
        <v>8662</v>
      </c>
    </row>
    <row r="30" spans="1:67">
      <c r="A30" s="7" t="s">
        <v>97</v>
      </c>
      <c r="B30" s="4">
        <v>13641</v>
      </c>
      <c r="C30" s="3">
        <v>1975</v>
      </c>
      <c r="D30" s="2">
        <v>1051</v>
      </c>
      <c r="E30" s="2">
        <v>6653</v>
      </c>
      <c r="F30" s="22">
        <v>3995</v>
      </c>
      <c r="G30" s="17">
        <f t="shared" si="2"/>
        <v>13674</v>
      </c>
      <c r="H30" s="23">
        <v>2015</v>
      </c>
      <c r="I30" s="18">
        <v>1058</v>
      </c>
      <c r="J30" s="18">
        <v>6803</v>
      </c>
      <c r="K30" s="25">
        <v>4045</v>
      </c>
      <c r="L30" s="4">
        <f t="shared" si="3"/>
        <v>13921</v>
      </c>
      <c r="M30" s="23">
        <v>1955</v>
      </c>
      <c r="N30" s="18">
        <v>1035</v>
      </c>
      <c r="O30" s="18">
        <v>7121</v>
      </c>
      <c r="P30" s="25">
        <v>4537</v>
      </c>
      <c r="Q30" s="4">
        <f t="shared" si="4"/>
        <v>14648</v>
      </c>
      <c r="R30" s="40">
        <v>2160</v>
      </c>
      <c r="S30" s="41">
        <v>1045</v>
      </c>
      <c r="T30" s="41">
        <v>0</v>
      </c>
      <c r="U30" s="41">
        <v>0</v>
      </c>
      <c r="V30" s="41">
        <v>7192</v>
      </c>
      <c r="W30" s="42">
        <v>4239</v>
      </c>
      <c r="X30" s="39">
        <v>0</v>
      </c>
      <c r="Y30" s="39">
        <v>0</v>
      </c>
      <c r="Z30" s="17">
        <f t="shared" si="5"/>
        <v>14636</v>
      </c>
      <c r="AA30" s="40">
        <v>1708</v>
      </c>
      <c r="AB30" s="41">
        <v>888</v>
      </c>
      <c r="AC30" s="41">
        <v>0</v>
      </c>
      <c r="AD30" s="41">
        <v>0</v>
      </c>
      <c r="AE30" s="41">
        <v>6601</v>
      </c>
      <c r="AF30" s="42">
        <v>4187</v>
      </c>
      <c r="AG30" s="39">
        <v>0</v>
      </c>
      <c r="AH30" s="39">
        <v>0</v>
      </c>
      <c r="AI30" s="17">
        <f t="shared" si="12"/>
        <v>13384</v>
      </c>
      <c r="AJ30" s="40">
        <v>776</v>
      </c>
      <c r="AK30" s="41">
        <v>446</v>
      </c>
      <c r="AL30" s="41">
        <v>0</v>
      </c>
      <c r="AM30" s="41">
        <v>0</v>
      </c>
      <c r="AN30" s="41">
        <v>1318</v>
      </c>
      <c r="AO30" s="42">
        <v>580</v>
      </c>
      <c r="AP30" s="39">
        <v>0</v>
      </c>
      <c r="AQ30" s="39">
        <v>0</v>
      </c>
      <c r="AR30" s="17">
        <f t="shared" si="7"/>
        <v>3120</v>
      </c>
      <c r="AS30" s="40">
        <v>1733</v>
      </c>
      <c r="AT30" s="41">
        <v>938</v>
      </c>
      <c r="AU30" s="41">
        <v>0</v>
      </c>
      <c r="AV30" s="41">
        <v>0</v>
      </c>
      <c r="AW30" s="41">
        <v>4243</v>
      </c>
      <c r="AX30" s="42">
        <v>2034</v>
      </c>
      <c r="AY30" s="39">
        <v>0</v>
      </c>
      <c r="AZ30" s="39">
        <v>0</v>
      </c>
      <c r="BA30" s="17">
        <f t="shared" si="13"/>
        <v>8948</v>
      </c>
      <c r="BB30" s="41">
        <v>1625</v>
      </c>
      <c r="BC30" s="41">
        <v>1079</v>
      </c>
      <c r="BD30" s="41">
        <v>0</v>
      </c>
      <c r="BE30" s="42">
        <v>4720</v>
      </c>
      <c r="BF30" s="39">
        <v>2642</v>
      </c>
      <c r="BG30" s="39">
        <v>0</v>
      </c>
      <c r="BH30" s="17">
        <f t="shared" si="9"/>
        <v>10066</v>
      </c>
      <c r="BI30" s="41">
        <v>1762</v>
      </c>
      <c r="BJ30" s="41">
        <v>1097</v>
      </c>
      <c r="BK30" s="41">
        <v>0</v>
      </c>
      <c r="BL30" s="42">
        <v>5129</v>
      </c>
      <c r="BM30" s="39">
        <v>2854</v>
      </c>
      <c r="BN30" s="39">
        <v>0</v>
      </c>
      <c r="BO30" s="17">
        <f t="shared" si="16"/>
        <v>10842</v>
      </c>
    </row>
    <row r="31" spans="1:67">
      <c r="A31" s="7" t="s">
        <v>98</v>
      </c>
      <c r="B31" s="4">
        <v>655</v>
      </c>
      <c r="C31" s="3">
        <v>269</v>
      </c>
      <c r="D31" s="2">
        <v>489</v>
      </c>
      <c r="E31" s="2">
        <v>0</v>
      </c>
      <c r="F31" s="22">
        <v>0</v>
      </c>
      <c r="G31" s="17">
        <f t="shared" si="2"/>
        <v>758</v>
      </c>
      <c r="H31" s="23">
        <v>319</v>
      </c>
      <c r="I31" s="18">
        <v>638</v>
      </c>
      <c r="J31" s="20"/>
      <c r="K31" s="27"/>
      <c r="L31" s="4">
        <f t="shared" si="3"/>
        <v>957</v>
      </c>
      <c r="M31" s="23">
        <v>116</v>
      </c>
      <c r="N31" s="20">
        <v>379</v>
      </c>
      <c r="O31" s="18"/>
      <c r="P31" s="27">
        <v>5</v>
      </c>
      <c r="Q31" s="4">
        <f t="shared" si="4"/>
        <v>500</v>
      </c>
      <c r="R31" s="40">
        <v>84</v>
      </c>
      <c r="S31" s="41">
        <v>290</v>
      </c>
      <c r="T31" s="41">
        <v>0</v>
      </c>
      <c r="U31" s="41">
        <v>0</v>
      </c>
      <c r="V31" s="41">
        <v>0</v>
      </c>
      <c r="W31" s="42">
        <v>7</v>
      </c>
      <c r="X31" s="39">
        <v>0</v>
      </c>
      <c r="Y31" s="39">
        <v>0</v>
      </c>
      <c r="Z31" s="17">
        <f t="shared" si="5"/>
        <v>381</v>
      </c>
      <c r="AA31" s="40">
        <v>82</v>
      </c>
      <c r="AB31" s="41">
        <v>196</v>
      </c>
      <c r="AC31" s="41">
        <v>0</v>
      </c>
      <c r="AD31" s="41">
        <v>0</v>
      </c>
      <c r="AE31" s="41">
        <v>0</v>
      </c>
      <c r="AF31" s="42">
        <v>17</v>
      </c>
      <c r="AG31" s="39">
        <v>0</v>
      </c>
      <c r="AH31" s="39">
        <v>0</v>
      </c>
      <c r="AI31" s="17">
        <f t="shared" si="12"/>
        <v>295</v>
      </c>
      <c r="AJ31" s="40">
        <v>68</v>
      </c>
      <c r="AK31" s="41">
        <v>215</v>
      </c>
      <c r="AL31" s="41">
        <v>0</v>
      </c>
      <c r="AM31" s="41">
        <v>12</v>
      </c>
      <c r="AN31" s="41">
        <v>2</v>
      </c>
      <c r="AO31" s="42">
        <v>78</v>
      </c>
      <c r="AP31" s="39">
        <v>0</v>
      </c>
      <c r="AQ31" s="39">
        <v>0</v>
      </c>
      <c r="AR31" s="17">
        <f t="shared" si="7"/>
        <v>375</v>
      </c>
      <c r="AS31" s="40">
        <v>53</v>
      </c>
      <c r="AT31" s="41">
        <v>170</v>
      </c>
      <c r="AU31" s="41">
        <v>0</v>
      </c>
      <c r="AV31" s="41">
        <v>0</v>
      </c>
      <c r="AW31" s="41">
        <v>0</v>
      </c>
      <c r="AX31" s="42">
        <v>23</v>
      </c>
      <c r="AY31" s="39">
        <v>0</v>
      </c>
      <c r="AZ31" s="39">
        <v>0</v>
      </c>
      <c r="BA31" s="17">
        <f t="shared" si="13"/>
        <v>246</v>
      </c>
      <c r="BB31" s="41">
        <v>29</v>
      </c>
      <c r="BC31" s="41">
        <v>146</v>
      </c>
      <c r="BD31" s="41">
        <v>14</v>
      </c>
      <c r="BE31" s="42">
        <v>2</v>
      </c>
      <c r="BF31" s="39">
        <v>29</v>
      </c>
      <c r="BG31" s="39">
        <v>0</v>
      </c>
      <c r="BH31" s="17">
        <f t="shared" si="9"/>
        <v>220</v>
      </c>
      <c r="BI31" s="41" t="s">
        <v>71</v>
      </c>
      <c r="BJ31" s="41" t="s">
        <v>71</v>
      </c>
      <c r="BK31" s="41" t="s">
        <v>71</v>
      </c>
      <c r="BL31" s="42" t="s">
        <v>71</v>
      </c>
      <c r="BM31" s="39" t="s">
        <v>71</v>
      </c>
      <c r="BN31" s="39" t="s">
        <v>71</v>
      </c>
      <c r="BO31" s="17" t="s">
        <v>71</v>
      </c>
    </row>
    <row r="32" spans="1:67">
      <c r="A32" s="7" t="s">
        <v>99</v>
      </c>
      <c r="B32" s="10" t="s">
        <v>71</v>
      </c>
      <c r="C32" s="3">
        <v>0</v>
      </c>
      <c r="D32" s="2">
        <v>0</v>
      </c>
      <c r="E32" s="2">
        <v>0</v>
      </c>
      <c r="F32" s="22">
        <v>0</v>
      </c>
      <c r="G32" s="10" t="s">
        <v>71</v>
      </c>
      <c r="H32" s="23">
        <v>18</v>
      </c>
      <c r="I32" s="18">
        <v>20</v>
      </c>
      <c r="J32" s="18">
        <v>64</v>
      </c>
      <c r="K32" s="25">
        <v>138</v>
      </c>
      <c r="L32" s="4">
        <f t="shared" si="3"/>
        <v>240</v>
      </c>
      <c r="M32" s="23">
        <v>62</v>
      </c>
      <c r="N32" s="18">
        <v>39</v>
      </c>
      <c r="O32" s="18">
        <v>40</v>
      </c>
      <c r="P32" s="25">
        <v>170</v>
      </c>
      <c r="Q32" s="4">
        <f t="shared" si="4"/>
        <v>311</v>
      </c>
      <c r="R32" s="40" t="s">
        <v>71</v>
      </c>
      <c r="S32" s="41" t="s">
        <v>71</v>
      </c>
      <c r="T32" s="41" t="s">
        <v>71</v>
      </c>
      <c r="U32" s="41" t="s">
        <v>71</v>
      </c>
      <c r="V32" s="41" t="s">
        <v>71</v>
      </c>
      <c r="W32" s="42" t="s">
        <v>71</v>
      </c>
      <c r="X32" s="39" t="s">
        <v>71</v>
      </c>
      <c r="Y32" s="39" t="s">
        <v>71</v>
      </c>
      <c r="Z32" s="17" t="s">
        <v>71</v>
      </c>
      <c r="AA32" s="40">
        <v>0</v>
      </c>
      <c r="AB32" s="41">
        <v>0</v>
      </c>
      <c r="AC32" s="41">
        <v>0</v>
      </c>
      <c r="AD32" s="41">
        <v>0</v>
      </c>
      <c r="AE32" s="41">
        <v>32</v>
      </c>
      <c r="AF32" s="42">
        <v>34</v>
      </c>
      <c r="AG32" s="39">
        <v>0</v>
      </c>
      <c r="AH32" s="39">
        <v>0</v>
      </c>
      <c r="AI32" s="17">
        <f t="shared" si="12"/>
        <v>66</v>
      </c>
      <c r="AJ32" s="40">
        <v>0</v>
      </c>
      <c r="AK32" s="41">
        <v>0</v>
      </c>
      <c r="AL32" s="41">
        <v>0</v>
      </c>
      <c r="AM32" s="41">
        <v>0</v>
      </c>
      <c r="AN32" s="41">
        <v>17</v>
      </c>
      <c r="AO32" s="42">
        <v>17</v>
      </c>
      <c r="AP32" s="39">
        <v>0</v>
      </c>
      <c r="AQ32" s="39">
        <v>0</v>
      </c>
      <c r="AR32" s="17">
        <f t="shared" si="7"/>
        <v>34</v>
      </c>
      <c r="AS32" s="40">
        <v>0</v>
      </c>
      <c r="AT32" s="41">
        <v>0</v>
      </c>
      <c r="AU32" s="41">
        <v>0</v>
      </c>
      <c r="AV32" s="41">
        <v>0</v>
      </c>
      <c r="AW32" s="41">
        <v>0</v>
      </c>
      <c r="AX32" s="42">
        <v>0</v>
      </c>
      <c r="AY32" s="39">
        <v>0</v>
      </c>
      <c r="AZ32" s="39">
        <v>0</v>
      </c>
      <c r="BA32" s="17">
        <f t="shared" si="13"/>
        <v>0</v>
      </c>
      <c r="BB32" s="41">
        <v>0</v>
      </c>
      <c r="BC32" s="41">
        <v>0</v>
      </c>
      <c r="BD32" s="41">
        <v>0</v>
      </c>
      <c r="BE32" s="42">
        <v>0</v>
      </c>
      <c r="BF32" s="39">
        <v>0</v>
      </c>
      <c r="BG32" s="39">
        <v>0</v>
      </c>
      <c r="BH32" s="17">
        <f t="shared" si="9"/>
        <v>0</v>
      </c>
      <c r="BI32" s="41">
        <v>10</v>
      </c>
      <c r="BJ32" s="41">
        <v>14</v>
      </c>
      <c r="BK32" s="41">
        <v>0</v>
      </c>
      <c r="BL32" s="42">
        <v>55</v>
      </c>
      <c r="BM32" s="39">
        <v>75</v>
      </c>
      <c r="BN32" s="39">
        <v>0</v>
      </c>
      <c r="BO32" s="17">
        <f t="shared" si="16"/>
        <v>154</v>
      </c>
    </row>
    <row r="33" spans="1:67">
      <c r="A33" s="7" t="s">
        <v>100</v>
      </c>
      <c r="B33" s="4">
        <v>8466</v>
      </c>
      <c r="C33" s="3">
        <v>8744</v>
      </c>
      <c r="D33" s="2">
        <v>0</v>
      </c>
      <c r="E33" s="2">
        <v>0</v>
      </c>
      <c r="F33" s="22">
        <v>0</v>
      </c>
      <c r="G33" s="17">
        <f t="shared" si="2"/>
        <v>8744</v>
      </c>
      <c r="H33" s="23">
        <v>9223</v>
      </c>
      <c r="I33" s="20"/>
      <c r="J33" s="20"/>
      <c r="K33" s="27"/>
      <c r="L33" s="4">
        <f t="shared" si="3"/>
        <v>9223</v>
      </c>
      <c r="M33" s="23">
        <v>8906</v>
      </c>
      <c r="N33" s="20"/>
      <c r="O33" s="20">
        <v>382</v>
      </c>
      <c r="P33" s="27"/>
      <c r="Q33" s="4">
        <f t="shared" si="4"/>
        <v>9288</v>
      </c>
      <c r="R33" s="40">
        <v>2261</v>
      </c>
      <c r="S33" s="41">
        <v>27</v>
      </c>
      <c r="T33" s="41">
        <v>0</v>
      </c>
      <c r="U33" s="41">
        <v>0</v>
      </c>
      <c r="V33" s="41">
        <v>1425</v>
      </c>
      <c r="W33" s="42">
        <v>10</v>
      </c>
      <c r="X33" s="39">
        <v>0</v>
      </c>
      <c r="Y33" s="39">
        <v>0</v>
      </c>
      <c r="Z33" s="17">
        <f t="shared" si="5"/>
        <v>3723</v>
      </c>
      <c r="AA33" s="40">
        <v>2485</v>
      </c>
      <c r="AB33" s="41">
        <v>155</v>
      </c>
      <c r="AC33" s="41">
        <v>0</v>
      </c>
      <c r="AD33" s="41">
        <v>0</v>
      </c>
      <c r="AE33" s="41">
        <v>0</v>
      </c>
      <c r="AF33" s="42">
        <v>0</v>
      </c>
      <c r="AG33" s="39">
        <v>0</v>
      </c>
      <c r="AH33" s="39">
        <v>0</v>
      </c>
      <c r="AI33" s="17">
        <f t="shared" ref="AI33:AI45" si="17">SUM(AA33:AH33)</f>
        <v>2640</v>
      </c>
      <c r="AJ33" s="41">
        <v>2815</v>
      </c>
      <c r="AK33" s="41">
        <v>182</v>
      </c>
      <c r="AL33" s="41">
        <v>0</v>
      </c>
      <c r="AM33" s="41">
        <v>0</v>
      </c>
      <c r="AN33" s="41">
        <v>0</v>
      </c>
      <c r="AO33" s="42">
        <v>0</v>
      </c>
      <c r="AP33" s="39">
        <v>0</v>
      </c>
      <c r="AQ33" s="39">
        <v>0</v>
      </c>
      <c r="AR33" s="17">
        <f t="shared" si="7"/>
        <v>2997</v>
      </c>
      <c r="AS33" s="41">
        <v>2787</v>
      </c>
      <c r="AT33" s="41">
        <v>201</v>
      </c>
      <c r="AU33" s="41">
        <v>0</v>
      </c>
      <c r="AV33" s="41">
        <v>0</v>
      </c>
      <c r="AW33" s="41">
        <v>0</v>
      </c>
      <c r="AX33" s="42">
        <v>0</v>
      </c>
      <c r="AY33" s="39">
        <v>0</v>
      </c>
      <c r="AZ33" s="39">
        <v>0</v>
      </c>
      <c r="BA33" s="17">
        <f t="shared" si="13"/>
        <v>2988</v>
      </c>
      <c r="BB33" s="41">
        <v>3008</v>
      </c>
      <c r="BC33" s="41">
        <v>164</v>
      </c>
      <c r="BD33" s="41">
        <v>0</v>
      </c>
      <c r="BE33" s="42">
        <v>0</v>
      </c>
      <c r="BF33" s="39">
        <v>0</v>
      </c>
      <c r="BG33" s="39">
        <v>0</v>
      </c>
      <c r="BH33" s="17">
        <f t="shared" si="9"/>
        <v>3172</v>
      </c>
      <c r="BI33" s="41">
        <v>1435</v>
      </c>
      <c r="BJ33" s="41">
        <v>58</v>
      </c>
      <c r="BK33" s="41">
        <v>0</v>
      </c>
      <c r="BL33" s="42">
        <v>281</v>
      </c>
      <c r="BM33" s="39">
        <v>16</v>
      </c>
      <c r="BN33" s="39">
        <v>0</v>
      </c>
      <c r="BO33" s="17">
        <f t="shared" si="16"/>
        <v>1790</v>
      </c>
    </row>
    <row r="34" spans="1:67">
      <c r="A34" s="7" t="s">
        <v>101</v>
      </c>
      <c r="B34" s="4">
        <v>6660</v>
      </c>
      <c r="C34" s="3">
        <v>4134</v>
      </c>
      <c r="D34" s="2">
        <v>2048</v>
      </c>
      <c r="E34" s="2">
        <v>217</v>
      </c>
      <c r="F34" s="22">
        <v>237</v>
      </c>
      <c r="G34" s="17">
        <f t="shared" si="2"/>
        <v>6636</v>
      </c>
      <c r="H34" s="23">
        <v>4134</v>
      </c>
      <c r="I34" s="18">
        <v>2255</v>
      </c>
      <c r="J34" s="18">
        <v>142</v>
      </c>
      <c r="K34" s="25">
        <v>128</v>
      </c>
      <c r="L34" s="4">
        <f t="shared" si="3"/>
        <v>6659</v>
      </c>
      <c r="M34" s="23">
        <v>3946</v>
      </c>
      <c r="N34" s="18">
        <v>2093</v>
      </c>
      <c r="O34" s="18">
        <v>138</v>
      </c>
      <c r="P34" s="25">
        <v>137</v>
      </c>
      <c r="Q34" s="4">
        <f t="shared" si="4"/>
        <v>6314</v>
      </c>
      <c r="R34" s="40">
        <v>4850</v>
      </c>
      <c r="S34" s="41">
        <v>2271</v>
      </c>
      <c r="T34" s="41">
        <v>0</v>
      </c>
      <c r="U34" s="41">
        <v>0</v>
      </c>
      <c r="V34" s="41">
        <v>120</v>
      </c>
      <c r="W34" s="42">
        <v>144</v>
      </c>
      <c r="X34" s="39">
        <v>0</v>
      </c>
      <c r="Y34" s="39">
        <v>0</v>
      </c>
      <c r="Z34" s="17">
        <f t="shared" si="5"/>
        <v>7385</v>
      </c>
      <c r="AA34" s="40">
        <v>4448</v>
      </c>
      <c r="AB34" s="41">
        <v>2025</v>
      </c>
      <c r="AC34" s="41">
        <v>1</v>
      </c>
      <c r="AD34" s="41">
        <v>64</v>
      </c>
      <c r="AE34" s="41">
        <v>31</v>
      </c>
      <c r="AF34" s="42">
        <v>44</v>
      </c>
      <c r="AG34" s="39">
        <v>0</v>
      </c>
      <c r="AH34" s="39">
        <v>0</v>
      </c>
      <c r="AI34" s="17">
        <f t="shared" si="17"/>
        <v>6613</v>
      </c>
      <c r="AJ34" s="40">
        <v>4709</v>
      </c>
      <c r="AK34" s="41">
        <v>2365</v>
      </c>
      <c r="AL34" s="41">
        <v>0</v>
      </c>
      <c r="AM34" s="41">
        <v>165</v>
      </c>
      <c r="AN34" s="41">
        <v>80</v>
      </c>
      <c r="AO34" s="42">
        <v>79</v>
      </c>
      <c r="AP34" s="39">
        <v>0</v>
      </c>
      <c r="AQ34" s="39">
        <v>10</v>
      </c>
      <c r="AR34" s="17">
        <f t="shared" si="7"/>
        <v>7408</v>
      </c>
      <c r="AS34" s="40">
        <v>4832</v>
      </c>
      <c r="AT34" s="41">
        <v>2460</v>
      </c>
      <c r="AU34" s="41">
        <v>10</v>
      </c>
      <c r="AV34" s="41">
        <v>361</v>
      </c>
      <c r="AW34" s="41">
        <v>72</v>
      </c>
      <c r="AX34" s="42">
        <v>74</v>
      </c>
      <c r="AY34" s="39">
        <v>0</v>
      </c>
      <c r="AZ34" s="39">
        <v>23</v>
      </c>
      <c r="BA34" s="17">
        <f t="shared" si="13"/>
        <v>7832</v>
      </c>
      <c r="BB34" s="41">
        <v>4940</v>
      </c>
      <c r="BC34" s="41">
        <v>2610</v>
      </c>
      <c r="BD34" s="41">
        <v>392</v>
      </c>
      <c r="BE34" s="42">
        <v>67</v>
      </c>
      <c r="BF34" s="39">
        <v>64</v>
      </c>
      <c r="BG34" s="39">
        <v>34</v>
      </c>
      <c r="BH34" s="17">
        <f t="shared" si="9"/>
        <v>8107</v>
      </c>
      <c r="BI34" s="41">
        <v>4958</v>
      </c>
      <c r="BJ34" s="41">
        <v>2610</v>
      </c>
      <c r="BK34" s="41">
        <v>392</v>
      </c>
      <c r="BL34" s="42">
        <v>55</v>
      </c>
      <c r="BM34" s="39">
        <v>52</v>
      </c>
      <c r="BN34" s="39">
        <v>40</v>
      </c>
      <c r="BO34" s="17">
        <f t="shared" si="16"/>
        <v>8107</v>
      </c>
    </row>
    <row r="35" spans="1:67">
      <c r="A35" s="7" t="s">
        <v>102</v>
      </c>
      <c r="B35" s="4">
        <v>4732</v>
      </c>
      <c r="C35" s="3">
        <v>78</v>
      </c>
      <c r="D35" s="2">
        <v>3071</v>
      </c>
      <c r="E35" s="2">
        <v>0</v>
      </c>
      <c r="F35" s="22">
        <v>2261</v>
      </c>
      <c r="G35" s="17">
        <f t="shared" si="2"/>
        <v>5410</v>
      </c>
      <c r="H35" s="23">
        <v>20</v>
      </c>
      <c r="I35" s="18">
        <v>3148</v>
      </c>
      <c r="J35" s="18">
        <v>2</v>
      </c>
      <c r="K35" s="25">
        <v>2746</v>
      </c>
      <c r="L35" s="4">
        <f t="shared" si="3"/>
        <v>5916</v>
      </c>
      <c r="M35" s="23">
        <v>19</v>
      </c>
      <c r="N35" s="18">
        <v>3605</v>
      </c>
      <c r="O35" s="18">
        <v>7</v>
      </c>
      <c r="P35" s="25">
        <v>3013</v>
      </c>
      <c r="Q35" s="4">
        <f t="shared" si="4"/>
        <v>6644</v>
      </c>
      <c r="R35" s="40">
        <v>11</v>
      </c>
      <c r="S35" s="41">
        <v>3620</v>
      </c>
      <c r="T35" s="41">
        <v>0</v>
      </c>
      <c r="U35" s="41">
        <v>30</v>
      </c>
      <c r="V35" s="41">
        <v>10</v>
      </c>
      <c r="W35" s="42">
        <v>2915</v>
      </c>
      <c r="X35" s="39">
        <v>0</v>
      </c>
      <c r="Y35" s="39">
        <v>69</v>
      </c>
      <c r="Z35" s="17">
        <f t="shared" si="5"/>
        <v>6655</v>
      </c>
      <c r="AA35" s="40">
        <v>9</v>
      </c>
      <c r="AB35" s="41">
        <v>3432</v>
      </c>
      <c r="AC35" s="41">
        <v>0</v>
      </c>
      <c r="AD35" s="41">
        <v>24</v>
      </c>
      <c r="AE35" s="41">
        <v>15</v>
      </c>
      <c r="AF35" s="42">
        <v>3006</v>
      </c>
      <c r="AG35" s="39">
        <v>0</v>
      </c>
      <c r="AH35" s="39">
        <v>33</v>
      </c>
      <c r="AI35" s="17">
        <f t="shared" si="17"/>
        <v>6519</v>
      </c>
      <c r="AJ35" s="40">
        <v>11</v>
      </c>
      <c r="AK35" s="41">
        <v>2351</v>
      </c>
      <c r="AL35" s="41">
        <v>0</v>
      </c>
      <c r="AM35" s="41">
        <v>14</v>
      </c>
      <c r="AN35" s="41">
        <v>10</v>
      </c>
      <c r="AO35" s="42">
        <v>3004</v>
      </c>
      <c r="AP35" s="39">
        <v>0</v>
      </c>
      <c r="AQ35" s="39">
        <v>32</v>
      </c>
      <c r="AR35" s="17">
        <f t="shared" si="7"/>
        <v>5422</v>
      </c>
      <c r="AS35" s="40">
        <v>59</v>
      </c>
      <c r="AT35" s="41">
        <v>3858</v>
      </c>
      <c r="AU35" s="41">
        <v>0</v>
      </c>
      <c r="AV35" s="41">
        <v>52</v>
      </c>
      <c r="AW35" s="41">
        <v>18</v>
      </c>
      <c r="AX35" s="42">
        <v>3643</v>
      </c>
      <c r="AY35" s="39">
        <v>0</v>
      </c>
      <c r="AZ35" s="39" t="s">
        <v>103</v>
      </c>
      <c r="BA35" s="17">
        <f t="shared" si="13"/>
        <v>7630</v>
      </c>
      <c r="BB35" s="41">
        <v>65</v>
      </c>
      <c r="BC35" s="41">
        <v>3751</v>
      </c>
      <c r="BD35" s="41">
        <v>27</v>
      </c>
      <c r="BE35" s="42">
        <v>23</v>
      </c>
      <c r="BF35" s="39">
        <v>3818</v>
      </c>
      <c r="BG35" s="39">
        <v>45</v>
      </c>
      <c r="BH35" s="17">
        <f t="shared" si="9"/>
        <v>7729</v>
      </c>
      <c r="BI35" s="41">
        <v>42</v>
      </c>
      <c r="BJ35" s="41">
        <v>4645</v>
      </c>
      <c r="BK35" s="41">
        <v>31</v>
      </c>
      <c r="BL35" s="42">
        <v>17</v>
      </c>
      <c r="BM35" s="39">
        <v>3418</v>
      </c>
      <c r="BN35" s="39">
        <v>48</v>
      </c>
      <c r="BO35" s="17">
        <f t="shared" si="16"/>
        <v>8201</v>
      </c>
    </row>
    <row r="36" spans="1:67">
      <c r="A36" s="7" t="s">
        <v>104</v>
      </c>
      <c r="B36" s="4">
        <v>1779</v>
      </c>
      <c r="C36" s="3">
        <v>642</v>
      </c>
      <c r="D36" s="2">
        <v>515</v>
      </c>
      <c r="E36" s="2">
        <v>382</v>
      </c>
      <c r="F36" s="22">
        <v>310</v>
      </c>
      <c r="G36" s="17">
        <f t="shared" si="2"/>
        <v>1849</v>
      </c>
      <c r="H36" s="23">
        <v>737</v>
      </c>
      <c r="I36" s="18">
        <v>539</v>
      </c>
      <c r="J36" s="18">
        <v>280</v>
      </c>
      <c r="K36" s="25">
        <v>255</v>
      </c>
      <c r="L36" s="4">
        <f t="shared" si="3"/>
        <v>1811</v>
      </c>
      <c r="M36" s="23">
        <v>656</v>
      </c>
      <c r="N36" s="18">
        <v>552</v>
      </c>
      <c r="O36" s="18">
        <v>409</v>
      </c>
      <c r="P36" s="25">
        <v>303</v>
      </c>
      <c r="Q36" s="4">
        <f t="shared" si="4"/>
        <v>1920</v>
      </c>
      <c r="R36" s="40">
        <v>684</v>
      </c>
      <c r="S36" s="41">
        <v>546</v>
      </c>
      <c r="T36" s="41">
        <v>0</v>
      </c>
      <c r="U36" s="41">
        <v>0</v>
      </c>
      <c r="V36" s="41">
        <v>386</v>
      </c>
      <c r="W36" s="42">
        <v>284</v>
      </c>
      <c r="X36" s="39">
        <v>0</v>
      </c>
      <c r="Y36" s="39">
        <v>0</v>
      </c>
      <c r="Z36" s="17">
        <f t="shared" si="5"/>
        <v>1900</v>
      </c>
      <c r="AA36" s="40">
        <v>672</v>
      </c>
      <c r="AB36" s="41">
        <v>558</v>
      </c>
      <c r="AC36" s="41">
        <v>0</v>
      </c>
      <c r="AD36" s="41">
        <v>0</v>
      </c>
      <c r="AE36" s="41">
        <v>365</v>
      </c>
      <c r="AF36" s="42">
        <v>332</v>
      </c>
      <c r="AG36" s="39">
        <v>0</v>
      </c>
      <c r="AH36" s="39">
        <v>0</v>
      </c>
      <c r="AI36" s="17">
        <f t="shared" si="17"/>
        <v>1927</v>
      </c>
      <c r="AJ36" s="40">
        <v>736</v>
      </c>
      <c r="AK36" s="41">
        <v>581</v>
      </c>
      <c r="AL36" s="41">
        <v>0</v>
      </c>
      <c r="AM36" s="41">
        <v>0</v>
      </c>
      <c r="AN36" s="41">
        <v>324</v>
      </c>
      <c r="AO36" s="42">
        <v>265</v>
      </c>
      <c r="AP36" s="39">
        <v>0</v>
      </c>
      <c r="AQ36" s="39">
        <v>0</v>
      </c>
      <c r="AR36" s="17">
        <f t="shared" si="7"/>
        <v>1906</v>
      </c>
      <c r="AS36" s="40">
        <v>714</v>
      </c>
      <c r="AT36" s="41">
        <v>544</v>
      </c>
      <c r="AU36" s="41">
        <v>0</v>
      </c>
      <c r="AV36" s="41">
        <v>0</v>
      </c>
      <c r="AW36" s="41">
        <v>259</v>
      </c>
      <c r="AX36" s="42">
        <v>211</v>
      </c>
      <c r="AY36" s="39">
        <v>0</v>
      </c>
      <c r="AZ36" s="39">
        <v>0</v>
      </c>
      <c r="BA36" s="17">
        <f t="shared" si="13"/>
        <v>1728</v>
      </c>
      <c r="BB36" s="41">
        <v>820</v>
      </c>
      <c r="BC36" s="41">
        <v>620</v>
      </c>
      <c r="BD36" s="41">
        <v>0</v>
      </c>
      <c r="BE36" s="42">
        <v>296</v>
      </c>
      <c r="BF36" s="39">
        <v>233</v>
      </c>
      <c r="BG36" s="39">
        <v>0</v>
      </c>
      <c r="BH36" s="17">
        <f t="shared" si="9"/>
        <v>1969</v>
      </c>
      <c r="BI36" s="41">
        <v>726</v>
      </c>
      <c r="BJ36" s="41">
        <v>551</v>
      </c>
      <c r="BK36" s="41">
        <v>1</v>
      </c>
      <c r="BL36" s="42">
        <v>272</v>
      </c>
      <c r="BM36" s="39">
        <v>215</v>
      </c>
      <c r="BN36" s="39">
        <v>0</v>
      </c>
      <c r="BO36" s="17">
        <f t="shared" si="16"/>
        <v>1765</v>
      </c>
    </row>
    <row r="37" spans="1:67">
      <c r="A37" s="7" t="s">
        <v>105</v>
      </c>
      <c r="B37" s="4">
        <v>6406</v>
      </c>
      <c r="C37" s="3">
        <v>2399</v>
      </c>
      <c r="D37" s="2">
        <v>4139</v>
      </c>
      <c r="E37" s="2">
        <v>0</v>
      </c>
      <c r="F37" s="22">
        <v>0</v>
      </c>
      <c r="G37" s="17">
        <f t="shared" si="2"/>
        <v>6538</v>
      </c>
      <c r="H37" s="23">
        <v>2372</v>
      </c>
      <c r="I37" s="18">
        <v>4162</v>
      </c>
      <c r="J37" s="20"/>
      <c r="K37" s="27"/>
      <c r="L37" s="4">
        <f t="shared" ref="L37:L55" si="18">H37+J37+I37+K37</f>
        <v>6534</v>
      </c>
      <c r="M37" s="23">
        <v>2250</v>
      </c>
      <c r="N37" s="20">
        <v>4178</v>
      </c>
      <c r="O37" s="18"/>
      <c r="P37" s="27"/>
      <c r="Q37" s="4">
        <f t="shared" ref="Q37:Q56" si="19">SUM(M37:P37)</f>
        <v>6428</v>
      </c>
      <c r="R37" s="40" t="s">
        <v>71</v>
      </c>
      <c r="S37" s="41" t="s">
        <v>71</v>
      </c>
      <c r="T37" s="41" t="s">
        <v>71</v>
      </c>
      <c r="U37" s="41" t="s">
        <v>71</v>
      </c>
      <c r="V37" s="41" t="s">
        <v>71</v>
      </c>
      <c r="W37" s="42" t="s">
        <v>71</v>
      </c>
      <c r="X37" s="39" t="s">
        <v>71</v>
      </c>
      <c r="Y37" s="39" t="s">
        <v>71</v>
      </c>
      <c r="Z37" s="17" t="s">
        <v>71</v>
      </c>
      <c r="AA37" s="37" t="s">
        <v>71</v>
      </c>
      <c r="AB37" s="38" t="s">
        <v>71</v>
      </c>
      <c r="AC37" s="38" t="s">
        <v>71</v>
      </c>
      <c r="AD37" s="38" t="s">
        <v>71</v>
      </c>
      <c r="AE37" s="38" t="s">
        <v>71</v>
      </c>
      <c r="AF37" s="39" t="s">
        <v>71</v>
      </c>
      <c r="AG37" s="39" t="s">
        <v>71</v>
      </c>
      <c r="AH37" s="39" t="s">
        <v>71</v>
      </c>
      <c r="AI37" s="17" t="s">
        <v>71</v>
      </c>
      <c r="AJ37" s="37" t="s">
        <v>71</v>
      </c>
      <c r="AK37" s="38" t="s">
        <v>71</v>
      </c>
      <c r="AL37" s="38" t="s">
        <v>71</v>
      </c>
      <c r="AM37" s="38" t="s">
        <v>71</v>
      </c>
      <c r="AN37" s="38" t="s">
        <v>71</v>
      </c>
      <c r="AO37" s="39" t="s">
        <v>71</v>
      </c>
      <c r="AP37" s="39" t="s">
        <v>71</v>
      </c>
      <c r="AQ37" s="39" t="s">
        <v>71</v>
      </c>
      <c r="AR37" s="17" t="s">
        <v>71</v>
      </c>
      <c r="AS37" s="37" t="s">
        <v>71</v>
      </c>
      <c r="AT37" s="38" t="s">
        <v>71</v>
      </c>
      <c r="AU37" s="38" t="s">
        <v>71</v>
      </c>
      <c r="AV37" s="38" t="s">
        <v>71</v>
      </c>
      <c r="AW37" s="38" t="s">
        <v>71</v>
      </c>
      <c r="AX37" s="39" t="s">
        <v>71</v>
      </c>
      <c r="AY37" s="39" t="s">
        <v>71</v>
      </c>
      <c r="AZ37" s="39" t="s">
        <v>71</v>
      </c>
      <c r="BA37" s="17" t="s">
        <v>71</v>
      </c>
      <c r="BB37" s="38" t="s">
        <v>71</v>
      </c>
      <c r="BC37" s="38" t="s">
        <v>71</v>
      </c>
      <c r="BD37" s="38" t="s">
        <v>71</v>
      </c>
      <c r="BE37" s="38" t="s">
        <v>71</v>
      </c>
      <c r="BF37" s="38" t="s">
        <v>71</v>
      </c>
      <c r="BG37" s="38" t="s">
        <v>71</v>
      </c>
      <c r="BH37" s="17" t="s">
        <v>71</v>
      </c>
      <c r="BI37" s="38" t="s">
        <v>71</v>
      </c>
      <c r="BJ37" s="38" t="s">
        <v>71</v>
      </c>
      <c r="BK37" s="38" t="s">
        <v>71</v>
      </c>
      <c r="BL37" s="38" t="s">
        <v>71</v>
      </c>
      <c r="BM37" s="38" t="s">
        <v>71</v>
      </c>
      <c r="BN37" s="38" t="s">
        <v>71</v>
      </c>
      <c r="BO37" s="17" t="s">
        <v>71</v>
      </c>
    </row>
    <row r="38" spans="1:67">
      <c r="A38" s="7" t="s">
        <v>106</v>
      </c>
      <c r="B38" s="4">
        <v>3219</v>
      </c>
      <c r="C38" s="3">
        <v>1113</v>
      </c>
      <c r="D38" s="2">
        <v>943</v>
      </c>
      <c r="E38" s="2">
        <v>706</v>
      </c>
      <c r="F38" s="22">
        <v>762</v>
      </c>
      <c r="G38" s="17">
        <f t="shared" si="2"/>
        <v>3524</v>
      </c>
      <c r="H38" s="23">
        <v>1110</v>
      </c>
      <c r="I38" s="18">
        <v>941</v>
      </c>
      <c r="J38" s="18">
        <v>647</v>
      </c>
      <c r="K38" s="25">
        <v>714</v>
      </c>
      <c r="L38" s="4">
        <f t="shared" si="18"/>
        <v>3412</v>
      </c>
      <c r="M38" s="23">
        <v>993</v>
      </c>
      <c r="N38" s="18">
        <v>836</v>
      </c>
      <c r="O38" s="18">
        <v>673</v>
      </c>
      <c r="P38" s="25">
        <v>681</v>
      </c>
      <c r="Q38" s="4">
        <f t="shared" si="19"/>
        <v>3183</v>
      </c>
      <c r="R38" s="40">
        <v>594</v>
      </c>
      <c r="S38" s="41">
        <v>669</v>
      </c>
      <c r="T38" s="41">
        <v>0</v>
      </c>
      <c r="U38" s="41">
        <v>0</v>
      </c>
      <c r="V38" s="41">
        <v>423</v>
      </c>
      <c r="W38" s="42">
        <v>419</v>
      </c>
      <c r="X38" s="39">
        <v>0</v>
      </c>
      <c r="Y38" s="39">
        <v>0</v>
      </c>
      <c r="Z38" s="17">
        <f t="shared" si="5"/>
        <v>2105</v>
      </c>
      <c r="AA38" s="40">
        <v>520</v>
      </c>
      <c r="AB38" s="41">
        <v>544</v>
      </c>
      <c r="AC38" s="41">
        <v>0</v>
      </c>
      <c r="AD38" s="41">
        <v>0</v>
      </c>
      <c r="AE38" s="41">
        <v>211</v>
      </c>
      <c r="AF38" s="42">
        <v>237</v>
      </c>
      <c r="AG38" s="39">
        <v>0</v>
      </c>
      <c r="AH38" s="39">
        <v>0</v>
      </c>
      <c r="AI38" s="17">
        <f t="shared" si="17"/>
        <v>1512</v>
      </c>
      <c r="AJ38" s="40">
        <v>601</v>
      </c>
      <c r="AK38" s="41">
        <v>619</v>
      </c>
      <c r="AL38" s="41">
        <v>0</v>
      </c>
      <c r="AM38" s="41">
        <v>49</v>
      </c>
      <c r="AN38" s="41">
        <v>243</v>
      </c>
      <c r="AO38" s="42">
        <v>253</v>
      </c>
      <c r="AP38" s="39">
        <v>0</v>
      </c>
      <c r="AQ38" s="39">
        <v>22</v>
      </c>
      <c r="AR38" s="17">
        <f t="shared" si="7"/>
        <v>1787</v>
      </c>
      <c r="AS38" s="40">
        <v>640</v>
      </c>
      <c r="AT38" s="41">
        <v>680</v>
      </c>
      <c r="AU38" s="41">
        <v>6</v>
      </c>
      <c r="AV38" s="41">
        <v>1</v>
      </c>
      <c r="AW38" s="41">
        <v>211</v>
      </c>
      <c r="AX38" s="42">
        <v>207</v>
      </c>
      <c r="AY38" s="39">
        <v>0</v>
      </c>
      <c r="AZ38" s="39">
        <v>0</v>
      </c>
      <c r="BA38" s="17">
        <f t="shared" ref="BA38" si="20">SUM(AS38:AZ38)</f>
        <v>1745</v>
      </c>
      <c r="BB38" s="41">
        <v>558</v>
      </c>
      <c r="BC38" s="41">
        <v>592</v>
      </c>
      <c r="BD38" s="41">
        <v>132</v>
      </c>
      <c r="BE38" s="42">
        <v>240</v>
      </c>
      <c r="BF38" s="39">
        <v>314</v>
      </c>
      <c r="BG38" s="39">
        <v>2</v>
      </c>
      <c r="BH38" s="17">
        <f t="shared" si="9"/>
        <v>1838</v>
      </c>
      <c r="BI38" s="41">
        <v>820</v>
      </c>
      <c r="BJ38" s="41">
        <v>876</v>
      </c>
      <c r="BK38" s="41">
        <v>56</v>
      </c>
      <c r="BL38" s="42">
        <v>245</v>
      </c>
      <c r="BM38" s="39">
        <v>301</v>
      </c>
      <c r="BN38" s="39">
        <v>237</v>
      </c>
      <c r="BO38" s="17">
        <f t="shared" ref="BO38:BO87" si="21">SUM(BI38:BN38)</f>
        <v>2535</v>
      </c>
    </row>
    <row r="39" spans="1:67">
      <c r="A39" s="7" t="s">
        <v>107</v>
      </c>
      <c r="B39" s="4">
        <v>493</v>
      </c>
      <c r="C39" s="3">
        <v>415</v>
      </c>
      <c r="D39" s="2">
        <v>0</v>
      </c>
      <c r="E39" s="2">
        <v>0</v>
      </c>
      <c r="F39" s="22">
        <v>0</v>
      </c>
      <c r="G39" s="17">
        <f t="shared" si="2"/>
        <v>415</v>
      </c>
      <c r="H39" s="23">
        <v>202</v>
      </c>
      <c r="I39" s="18">
        <v>12</v>
      </c>
      <c r="J39" s="18">
        <v>24</v>
      </c>
      <c r="K39" s="27"/>
      <c r="L39" s="4">
        <f t="shared" si="18"/>
        <v>238</v>
      </c>
      <c r="M39" s="23">
        <v>163</v>
      </c>
      <c r="N39" s="18"/>
      <c r="O39" s="18"/>
      <c r="P39" s="27"/>
      <c r="Q39" s="4">
        <f t="shared" si="19"/>
        <v>163</v>
      </c>
      <c r="R39" s="40" t="s">
        <v>71</v>
      </c>
      <c r="S39" s="41" t="s">
        <v>71</v>
      </c>
      <c r="T39" s="41" t="s">
        <v>71</v>
      </c>
      <c r="U39" s="41" t="s">
        <v>71</v>
      </c>
      <c r="V39" s="41" t="s">
        <v>71</v>
      </c>
      <c r="W39" s="42" t="s">
        <v>71</v>
      </c>
      <c r="X39" s="39" t="s">
        <v>71</v>
      </c>
      <c r="Y39" s="39" t="s">
        <v>71</v>
      </c>
      <c r="Z39" s="17" t="s">
        <v>71</v>
      </c>
      <c r="AA39" s="37" t="s">
        <v>71</v>
      </c>
      <c r="AB39" s="38" t="s">
        <v>71</v>
      </c>
      <c r="AC39" s="38" t="s">
        <v>71</v>
      </c>
      <c r="AD39" s="38" t="s">
        <v>71</v>
      </c>
      <c r="AE39" s="38" t="s">
        <v>71</v>
      </c>
      <c r="AF39" s="39" t="s">
        <v>71</v>
      </c>
      <c r="AG39" s="39" t="s">
        <v>71</v>
      </c>
      <c r="AH39" s="39" t="s">
        <v>71</v>
      </c>
      <c r="AI39" s="17" t="s">
        <v>71</v>
      </c>
      <c r="AJ39" s="37" t="s">
        <v>71</v>
      </c>
      <c r="AK39" s="38" t="s">
        <v>71</v>
      </c>
      <c r="AL39" s="38" t="s">
        <v>71</v>
      </c>
      <c r="AM39" s="38" t="s">
        <v>71</v>
      </c>
      <c r="AN39" s="38" t="s">
        <v>71</v>
      </c>
      <c r="AO39" s="39" t="s">
        <v>71</v>
      </c>
      <c r="AP39" s="39" t="s">
        <v>71</v>
      </c>
      <c r="AQ39" s="39" t="s">
        <v>71</v>
      </c>
      <c r="AR39" s="17" t="s">
        <v>71</v>
      </c>
      <c r="AS39" s="37" t="s">
        <v>71</v>
      </c>
      <c r="AT39" s="38" t="s">
        <v>71</v>
      </c>
      <c r="AU39" s="38" t="s">
        <v>71</v>
      </c>
      <c r="AV39" s="38" t="s">
        <v>71</v>
      </c>
      <c r="AW39" s="38" t="s">
        <v>71</v>
      </c>
      <c r="AX39" s="39" t="s">
        <v>71</v>
      </c>
      <c r="AY39" s="39" t="s">
        <v>71</v>
      </c>
      <c r="AZ39" s="39" t="s">
        <v>71</v>
      </c>
      <c r="BA39" s="17" t="s">
        <v>71</v>
      </c>
      <c r="BB39" s="38" t="s">
        <v>71</v>
      </c>
      <c r="BC39" s="38" t="s">
        <v>71</v>
      </c>
      <c r="BD39" s="38" t="s">
        <v>71</v>
      </c>
      <c r="BE39" s="38" t="s">
        <v>71</v>
      </c>
      <c r="BF39" s="38" t="s">
        <v>71</v>
      </c>
      <c r="BG39" s="38" t="s">
        <v>71</v>
      </c>
      <c r="BH39" s="17" t="s">
        <v>71</v>
      </c>
      <c r="BI39" s="38" t="s">
        <v>71</v>
      </c>
      <c r="BJ39" s="38" t="s">
        <v>71</v>
      </c>
      <c r="BK39" s="38" t="s">
        <v>71</v>
      </c>
      <c r="BL39" s="38" t="s">
        <v>71</v>
      </c>
      <c r="BM39" s="38" t="s">
        <v>71</v>
      </c>
      <c r="BN39" s="38" t="s">
        <v>71</v>
      </c>
      <c r="BO39" s="17" t="s">
        <v>71</v>
      </c>
    </row>
    <row r="40" spans="1:67">
      <c r="A40" s="7" t="s">
        <v>108</v>
      </c>
      <c r="B40" s="4">
        <v>48438</v>
      </c>
      <c r="C40" s="3">
        <v>15167</v>
      </c>
      <c r="D40" s="2">
        <v>1402</v>
      </c>
      <c r="E40" s="2">
        <v>29256</v>
      </c>
      <c r="F40" s="22">
        <v>2829</v>
      </c>
      <c r="G40" s="17">
        <f t="shared" si="2"/>
        <v>48654</v>
      </c>
      <c r="H40" s="23">
        <v>15475</v>
      </c>
      <c r="I40" s="18">
        <v>1745</v>
      </c>
      <c r="J40" s="18">
        <v>27034</v>
      </c>
      <c r="K40" s="25">
        <v>2996</v>
      </c>
      <c r="L40" s="4">
        <f t="shared" si="18"/>
        <v>47250</v>
      </c>
      <c r="M40" s="23">
        <v>16735</v>
      </c>
      <c r="N40" s="18">
        <v>2239</v>
      </c>
      <c r="O40" s="18">
        <v>16861</v>
      </c>
      <c r="P40" s="25">
        <v>1533</v>
      </c>
      <c r="Q40" s="4">
        <f t="shared" si="19"/>
        <v>37368</v>
      </c>
      <c r="R40" s="40">
        <v>12698</v>
      </c>
      <c r="S40" s="41">
        <v>2021</v>
      </c>
      <c r="T40" s="41">
        <v>9</v>
      </c>
      <c r="U40" s="41">
        <v>20</v>
      </c>
      <c r="V40" s="41">
        <v>21049</v>
      </c>
      <c r="W40" s="42">
        <v>2304</v>
      </c>
      <c r="X40" s="39">
        <v>4</v>
      </c>
      <c r="Y40" s="39">
        <v>6</v>
      </c>
      <c r="Z40" s="17">
        <f t="shared" si="5"/>
        <v>38111</v>
      </c>
      <c r="AA40" s="40">
        <v>13820</v>
      </c>
      <c r="AB40" s="41">
        <v>2179</v>
      </c>
      <c r="AC40" s="41">
        <v>7</v>
      </c>
      <c r="AD40" s="41">
        <v>19</v>
      </c>
      <c r="AE40" s="41">
        <v>20302</v>
      </c>
      <c r="AF40" s="42">
        <v>2300</v>
      </c>
      <c r="AG40" s="39">
        <v>3</v>
      </c>
      <c r="AH40" s="39">
        <v>3</v>
      </c>
      <c r="AI40" s="17">
        <f t="shared" si="17"/>
        <v>38633</v>
      </c>
      <c r="AJ40" s="40">
        <v>15049</v>
      </c>
      <c r="AK40" s="41">
        <v>2615</v>
      </c>
      <c r="AL40" s="41">
        <v>13</v>
      </c>
      <c r="AM40" s="41">
        <v>15</v>
      </c>
      <c r="AN40" s="41">
        <v>24090</v>
      </c>
      <c r="AO40" s="42">
        <v>3373</v>
      </c>
      <c r="AP40" s="39">
        <v>3</v>
      </c>
      <c r="AQ40" s="39">
        <v>4</v>
      </c>
      <c r="AR40" s="17">
        <f t="shared" si="7"/>
        <v>45162</v>
      </c>
      <c r="AS40" s="40">
        <v>14731</v>
      </c>
      <c r="AT40" s="41">
        <v>2663</v>
      </c>
      <c r="AU40" s="41">
        <v>18</v>
      </c>
      <c r="AV40" s="41">
        <v>16</v>
      </c>
      <c r="AW40" s="41">
        <v>23863</v>
      </c>
      <c r="AX40" s="42">
        <v>3396</v>
      </c>
      <c r="AY40" s="39">
        <v>7</v>
      </c>
      <c r="AZ40" s="39">
        <v>2</v>
      </c>
      <c r="BA40" s="17">
        <f t="shared" ref="BA40:BA43" si="22">SUM(AS40:AZ40)</f>
        <v>44696</v>
      </c>
      <c r="BB40" s="41">
        <v>22481</v>
      </c>
      <c r="BC40" s="41">
        <v>4172</v>
      </c>
      <c r="BD40" s="41">
        <v>22</v>
      </c>
      <c r="BE40" s="42">
        <v>18704</v>
      </c>
      <c r="BF40" s="39">
        <v>2990</v>
      </c>
      <c r="BG40" s="39">
        <v>4</v>
      </c>
      <c r="BH40" s="17">
        <f t="shared" si="9"/>
        <v>48373</v>
      </c>
      <c r="BI40" s="41" t="s">
        <v>71</v>
      </c>
      <c r="BJ40" s="41" t="s">
        <v>71</v>
      </c>
      <c r="BK40" s="41" t="s">
        <v>71</v>
      </c>
      <c r="BL40" s="42" t="s">
        <v>71</v>
      </c>
      <c r="BM40" s="39" t="s">
        <v>71</v>
      </c>
      <c r="BN40" s="39" t="s">
        <v>71</v>
      </c>
      <c r="BO40" s="17" t="s">
        <v>71</v>
      </c>
    </row>
    <row r="41" spans="1:67">
      <c r="A41" s="7" t="s">
        <v>109</v>
      </c>
      <c r="B41" s="4">
        <v>19845</v>
      </c>
      <c r="C41" s="3">
        <v>13438</v>
      </c>
      <c r="D41" s="2">
        <v>4101</v>
      </c>
      <c r="E41" s="2">
        <v>1714</v>
      </c>
      <c r="F41" s="22">
        <v>1320</v>
      </c>
      <c r="G41" s="17">
        <f t="shared" si="2"/>
        <v>20573</v>
      </c>
      <c r="H41" s="23">
        <v>11178</v>
      </c>
      <c r="I41" s="18">
        <v>5634</v>
      </c>
      <c r="J41" s="18">
        <v>1780</v>
      </c>
      <c r="K41" s="25">
        <v>1343</v>
      </c>
      <c r="L41" s="4">
        <f t="shared" si="18"/>
        <v>19935</v>
      </c>
      <c r="M41" s="23">
        <v>11876</v>
      </c>
      <c r="N41" s="18">
        <v>5954</v>
      </c>
      <c r="O41" s="18">
        <v>1840</v>
      </c>
      <c r="P41" s="25">
        <v>1408</v>
      </c>
      <c r="Q41" s="4">
        <f t="shared" si="19"/>
        <v>21078</v>
      </c>
      <c r="R41" s="40">
        <v>10482</v>
      </c>
      <c r="S41" s="41">
        <v>5207</v>
      </c>
      <c r="T41" s="41">
        <v>0</v>
      </c>
      <c r="U41" s="41">
        <v>0</v>
      </c>
      <c r="V41" s="41">
        <v>1720</v>
      </c>
      <c r="W41" s="42">
        <v>1338</v>
      </c>
      <c r="X41" s="39">
        <v>0</v>
      </c>
      <c r="Y41" s="39">
        <v>0</v>
      </c>
      <c r="Z41" s="17">
        <f t="shared" si="5"/>
        <v>18747</v>
      </c>
      <c r="AA41" s="40">
        <v>8325</v>
      </c>
      <c r="AB41" s="41">
        <v>3988</v>
      </c>
      <c r="AC41" s="41">
        <v>0</v>
      </c>
      <c r="AD41" s="41">
        <v>680</v>
      </c>
      <c r="AE41" s="41">
        <v>1146</v>
      </c>
      <c r="AF41" s="42">
        <v>902</v>
      </c>
      <c r="AG41" s="39">
        <v>0</v>
      </c>
      <c r="AH41" s="39">
        <v>321</v>
      </c>
      <c r="AI41" s="17">
        <f t="shared" si="17"/>
        <v>15362</v>
      </c>
      <c r="AJ41" s="40">
        <v>10287</v>
      </c>
      <c r="AK41" s="41">
        <v>5595</v>
      </c>
      <c r="AL41" s="41">
        <v>5</v>
      </c>
      <c r="AM41" s="41">
        <v>2</v>
      </c>
      <c r="AN41" s="41">
        <v>1006</v>
      </c>
      <c r="AO41" s="42">
        <v>753</v>
      </c>
      <c r="AP41" s="39">
        <v>2</v>
      </c>
      <c r="AQ41" s="39">
        <v>0</v>
      </c>
      <c r="AR41" s="17">
        <f t="shared" si="7"/>
        <v>17650</v>
      </c>
      <c r="AS41" s="40">
        <v>10523</v>
      </c>
      <c r="AT41" s="41">
        <v>5716</v>
      </c>
      <c r="AU41" s="41">
        <v>1</v>
      </c>
      <c r="AV41" s="41">
        <v>13</v>
      </c>
      <c r="AW41" s="41">
        <v>1177</v>
      </c>
      <c r="AX41" s="42">
        <v>877</v>
      </c>
      <c r="AY41" s="39">
        <v>0</v>
      </c>
      <c r="AZ41" s="39">
        <v>0</v>
      </c>
      <c r="BA41" s="17">
        <f t="shared" si="22"/>
        <v>18307</v>
      </c>
      <c r="BB41" s="41">
        <v>10530</v>
      </c>
      <c r="BC41" s="41">
        <v>5701</v>
      </c>
      <c r="BD41" s="41">
        <v>494</v>
      </c>
      <c r="BE41" s="42">
        <v>1590</v>
      </c>
      <c r="BF41" s="39">
        <v>1244</v>
      </c>
      <c r="BG41" s="39">
        <v>1</v>
      </c>
      <c r="BH41" s="17">
        <f t="shared" si="9"/>
        <v>19560</v>
      </c>
      <c r="BI41" s="41">
        <v>10323</v>
      </c>
      <c r="BJ41" s="41">
        <v>5831</v>
      </c>
      <c r="BK41" s="41">
        <v>12</v>
      </c>
      <c r="BL41" s="42">
        <v>1563</v>
      </c>
      <c r="BM41" s="39">
        <v>1198</v>
      </c>
      <c r="BN41" s="39">
        <v>0</v>
      </c>
      <c r="BO41" s="17">
        <f t="shared" ref="BO40:BO89" si="23">SUM(BI41:BN41)</f>
        <v>18927</v>
      </c>
    </row>
    <row r="42" spans="1:67">
      <c r="A42" s="7" t="s">
        <v>110</v>
      </c>
      <c r="B42" s="4">
        <v>2876</v>
      </c>
      <c r="C42" s="3">
        <v>1318</v>
      </c>
      <c r="D42" s="2">
        <v>315</v>
      </c>
      <c r="E42" s="2">
        <v>1078</v>
      </c>
      <c r="F42" s="22">
        <v>267</v>
      </c>
      <c r="G42" s="17">
        <f t="shared" si="2"/>
        <v>2978</v>
      </c>
      <c r="H42" s="23">
        <v>1437</v>
      </c>
      <c r="I42" s="18">
        <v>423</v>
      </c>
      <c r="J42" s="18">
        <v>1157</v>
      </c>
      <c r="K42" s="25">
        <v>337</v>
      </c>
      <c r="L42" s="4">
        <f t="shared" si="18"/>
        <v>3354</v>
      </c>
      <c r="M42" s="23">
        <v>1306</v>
      </c>
      <c r="N42" s="18">
        <v>394</v>
      </c>
      <c r="O42" s="18">
        <v>1220</v>
      </c>
      <c r="P42" s="25">
        <v>528</v>
      </c>
      <c r="Q42" s="4">
        <f t="shared" si="19"/>
        <v>3448</v>
      </c>
      <c r="R42" s="40">
        <v>1129</v>
      </c>
      <c r="S42" s="41">
        <v>401</v>
      </c>
      <c r="T42" s="41">
        <v>0</v>
      </c>
      <c r="U42" s="41">
        <v>0</v>
      </c>
      <c r="V42" s="41">
        <v>1375</v>
      </c>
      <c r="W42" s="42">
        <v>450</v>
      </c>
      <c r="X42" s="39">
        <v>0</v>
      </c>
      <c r="Y42" s="39">
        <v>0</v>
      </c>
      <c r="Z42" s="17">
        <f t="shared" si="5"/>
        <v>3355</v>
      </c>
      <c r="AA42" s="40">
        <v>570</v>
      </c>
      <c r="AB42" s="41">
        <v>250</v>
      </c>
      <c r="AC42" s="41">
        <v>0</v>
      </c>
      <c r="AD42" s="41">
        <v>0</v>
      </c>
      <c r="AE42" s="41">
        <v>731</v>
      </c>
      <c r="AF42" s="42">
        <v>222</v>
      </c>
      <c r="AG42" s="39">
        <v>0</v>
      </c>
      <c r="AH42" s="39">
        <v>0</v>
      </c>
      <c r="AI42" s="17">
        <f t="shared" si="17"/>
        <v>1773</v>
      </c>
      <c r="AJ42" s="40">
        <v>1072</v>
      </c>
      <c r="AK42" s="41">
        <v>357</v>
      </c>
      <c r="AL42" s="41">
        <v>8</v>
      </c>
      <c r="AM42" s="41">
        <v>1</v>
      </c>
      <c r="AN42" s="41">
        <v>1337</v>
      </c>
      <c r="AO42" s="42">
        <v>363</v>
      </c>
      <c r="AP42" s="39">
        <v>0</v>
      </c>
      <c r="AQ42" s="39">
        <v>0</v>
      </c>
      <c r="AR42" s="17">
        <f t="shared" si="7"/>
        <v>3138</v>
      </c>
      <c r="AS42" s="40">
        <v>1372</v>
      </c>
      <c r="AT42" s="41">
        <v>332</v>
      </c>
      <c r="AU42" s="41">
        <v>0</v>
      </c>
      <c r="AV42" s="41">
        <v>0</v>
      </c>
      <c r="AW42" s="41">
        <v>1264</v>
      </c>
      <c r="AX42" s="42">
        <v>389</v>
      </c>
      <c r="AY42" s="39">
        <v>0</v>
      </c>
      <c r="AZ42" s="39">
        <v>0</v>
      </c>
      <c r="BA42" s="17">
        <f t="shared" si="22"/>
        <v>3357</v>
      </c>
      <c r="BB42" s="41">
        <v>1126</v>
      </c>
      <c r="BC42" s="41">
        <v>422</v>
      </c>
      <c r="BD42" s="41">
        <v>0</v>
      </c>
      <c r="BE42" s="42">
        <v>1413</v>
      </c>
      <c r="BF42" s="39">
        <v>379</v>
      </c>
      <c r="BG42" s="39">
        <v>0</v>
      </c>
      <c r="BH42" s="17">
        <f t="shared" si="9"/>
        <v>3340</v>
      </c>
      <c r="BI42" s="41">
        <v>1391</v>
      </c>
      <c r="BJ42" s="41">
        <v>396</v>
      </c>
      <c r="BK42" s="41">
        <v>2</v>
      </c>
      <c r="BL42" s="42">
        <v>1019</v>
      </c>
      <c r="BM42" s="39">
        <v>385</v>
      </c>
      <c r="BN42" s="39">
        <v>11</v>
      </c>
      <c r="BO42" s="17">
        <f t="shared" si="23"/>
        <v>3204</v>
      </c>
    </row>
    <row r="43" spans="1:67">
      <c r="A43" s="8" t="s">
        <v>111</v>
      </c>
      <c r="B43" s="4">
        <v>6971</v>
      </c>
      <c r="C43" s="3">
        <v>2099</v>
      </c>
      <c r="D43" s="2">
        <v>1537</v>
      </c>
      <c r="E43" s="2">
        <v>1984</v>
      </c>
      <c r="F43" s="22">
        <v>1351</v>
      </c>
      <c r="G43" s="17">
        <f t="shared" si="2"/>
        <v>6971</v>
      </c>
      <c r="H43" s="23">
        <v>1490</v>
      </c>
      <c r="I43" s="18">
        <v>982</v>
      </c>
      <c r="J43" s="18">
        <v>1404</v>
      </c>
      <c r="K43" s="25">
        <v>995</v>
      </c>
      <c r="L43" s="4">
        <f t="shared" si="18"/>
        <v>4871</v>
      </c>
      <c r="M43" s="23">
        <v>2102</v>
      </c>
      <c r="N43" s="18">
        <v>1289</v>
      </c>
      <c r="O43" s="18">
        <v>1572</v>
      </c>
      <c r="P43" s="25">
        <v>1092</v>
      </c>
      <c r="Q43" s="4">
        <f t="shared" si="19"/>
        <v>6055</v>
      </c>
      <c r="R43" s="40">
        <v>1753</v>
      </c>
      <c r="S43" s="41">
        <v>1413</v>
      </c>
      <c r="T43" s="41">
        <v>0</v>
      </c>
      <c r="U43" s="41">
        <v>0</v>
      </c>
      <c r="V43" s="41">
        <v>1880</v>
      </c>
      <c r="W43" s="42">
        <v>1342</v>
      </c>
      <c r="X43" s="39">
        <v>0</v>
      </c>
      <c r="Y43" s="39">
        <v>0</v>
      </c>
      <c r="Z43" s="17">
        <f t="shared" si="5"/>
        <v>6388</v>
      </c>
      <c r="AA43" s="40">
        <v>259</v>
      </c>
      <c r="AB43" s="41">
        <v>200</v>
      </c>
      <c r="AC43" s="41">
        <v>0</v>
      </c>
      <c r="AD43" s="41">
        <v>0</v>
      </c>
      <c r="AE43" s="41">
        <v>2328</v>
      </c>
      <c r="AF43" s="42">
        <v>1799</v>
      </c>
      <c r="AG43" s="39">
        <v>0</v>
      </c>
      <c r="AH43" s="39">
        <v>0</v>
      </c>
      <c r="AI43" s="17">
        <f t="shared" si="17"/>
        <v>4586</v>
      </c>
      <c r="AJ43" s="40">
        <v>2265</v>
      </c>
      <c r="AK43" s="41">
        <v>1775</v>
      </c>
      <c r="AL43" s="41">
        <v>0</v>
      </c>
      <c r="AM43" s="41">
        <v>0</v>
      </c>
      <c r="AN43" s="41">
        <v>2909</v>
      </c>
      <c r="AO43" s="42">
        <v>1895</v>
      </c>
      <c r="AP43" s="39">
        <v>0</v>
      </c>
      <c r="AQ43" s="39">
        <v>0</v>
      </c>
      <c r="AR43" s="17">
        <f t="shared" si="7"/>
        <v>8844</v>
      </c>
      <c r="AS43" s="40">
        <v>1591</v>
      </c>
      <c r="AT43" s="41">
        <v>1237</v>
      </c>
      <c r="AU43" s="41">
        <v>0</v>
      </c>
      <c r="AV43" s="41">
        <v>0</v>
      </c>
      <c r="AW43" s="41">
        <v>1596</v>
      </c>
      <c r="AX43" s="42">
        <v>1291</v>
      </c>
      <c r="AY43" s="39">
        <v>0</v>
      </c>
      <c r="AZ43" s="39">
        <v>0</v>
      </c>
      <c r="BA43" s="17">
        <f t="shared" si="22"/>
        <v>5715</v>
      </c>
      <c r="BB43" s="41">
        <v>1445</v>
      </c>
      <c r="BC43" s="41">
        <v>1066</v>
      </c>
      <c r="BD43" s="41">
        <v>0</v>
      </c>
      <c r="BE43" s="42">
        <v>1449</v>
      </c>
      <c r="BF43" s="39">
        <v>1198</v>
      </c>
      <c r="BG43" s="39">
        <v>0</v>
      </c>
      <c r="BH43" s="17">
        <f t="shared" si="9"/>
        <v>5158</v>
      </c>
      <c r="BI43" s="41">
        <v>1010</v>
      </c>
      <c r="BJ43" s="41">
        <v>707</v>
      </c>
      <c r="BK43" s="41">
        <v>275</v>
      </c>
      <c r="BL43" s="42">
        <v>1276</v>
      </c>
      <c r="BM43" s="39">
        <v>1015</v>
      </c>
      <c r="BN43" s="39">
        <v>10</v>
      </c>
      <c r="BO43" s="17">
        <f t="shared" si="23"/>
        <v>4293</v>
      </c>
    </row>
    <row r="44" spans="1:67">
      <c r="A44" s="7" t="s">
        <v>112</v>
      </c>
      <c r="B44" s="4">
        <v>4332</v>
      </c>
      <c r="C44" s="3">
        <v>4100</v>
      </c>
      <c r="D44" s="2">
        <v>1044</v>
      </c>
      <c r="E44" s="2">
        <v>933</v>
      </c>
      <c r="F44" s="22">
        <v>408</v>
      </c>
      <c r="G44" s="17">
        <f t="shared" si="2"/>
        <v>6485</v>
      </c>
      <c r="H44" s="23">
        <v>4078</v>
      </c>
      <c r="I44" s="18">
        <v>1067</v>
      </c>
      <c r="J44" s="18">
        <v>1048</v>
      </c>
      <c r="K44" s="25">
        <v>449</v>
      </c>
      <c r="L44" s="17">
        <f t="shared" si="18"/>
        <v>6642</v>
      </c>
      <c r="M44" s="23">
        <v>4355</v>
      </c>
      <c r="N44" s="18">
        <v>1084</v>
      </c>
      <c r="O44" s="18">
        <v>1016</v>
      </c>
      <c r="P44" s="25">
        <v>506</v>
      </c>
      <c r="Q44" s="17">
        <f t="shared" si="19"/>
        <v>6961</v>
      </c>
      <c r="R44" s="40" t="s">
        <v>71</v>
      </c>
      <c r="S44" s="41" t="s">
        <v>71</v>
      </c>
      <c r="T44" s="41" t="s">
        <v>71</v>
      </c>
      <c r="U44" s="41" t="s">
        <v>71</v>
      </c>
      <c r="V44" s="41" t="s">
        <v>71</v>
      </c>
      <c r="W44" s="42" t="s">
        <v>71</v>
      </c>
      <c r="X44" s="39" t="s">
        <v>71</v>
      </c>
      <c r="Y44" s="39" t="s">
        <v>71</v>
      </c>
      <c r="Z44" s="17" t="s">
        <v>71</v>
      </c>
      <c r="AA44" s="40" t="s">
        <v>71</v>
      </c>
      <c r="AB44" s="41" t="s">
        <v>71</v>
      </c>
      <c r="AC44" s="41" t="s">
        <v>71</v>
      </c>
      <c r="AD44" s="41" t="s">
        <v>71</v>
      </c>
      <c r="AE44" s="41" t="s">
        <v>71</v>
      </c>
      <c r="AF44" s="42" t="s">
        <v>71</v>
      </c>
      <c r="AG44" s="39" t="s">
        <v>71</v>
      </c>
      <c r="AH44" s="39" t="s">
        <v>71</v>
      </c>
      <c r="AI44" s="17" t="s">
        <v>71</v>
      </c>
      <c r="AJ44" s="37" t="s">
        <v>71</v>
      </c>
      <c r="AK44" s="38" t="s">
        <v>71</v>
      </c>
      <c r="AL44" s="38" t="s">
        <v>71</v>
      </c>
      <c r="AM44" s="38" t="s">
        <v>71</v>
      </c>
      <c r="AN44" s="38" t="s">
        <v>71</v>
      </c>
      <c r="AO44" s="39" t="s">
        <v>71</v>
      </c>
      <c r="AP44" s="39" t="s">
        <v>71</v>
      </c>
      <c r="AQ44" s="39" t="s">
        <v>71</v>
      </c>
      <c r="AR44" s="17" t="s">
        <v>71</v>
      </c>
      <c r="AS44" s="37">
        <v>1978</v>
      </c>
      <c r="AT44" s="38">
        <v>539</v>
      </c>
      <c r="AU44" s="38">
        <v>0</v>
      </c>
      <c r="AV44" s="38">
        <v>1</v>
      </c>
      <c r="AW44" s="38">
        <v>428</v>
      </c>
      <c r="AX44" s="39">
        <v>273</v>
      </c>
      <c r="AY44" s="39">
        <v>0</v>
      </c>
      <c r="AZ44" s="39">
        <v>0</v>
      </c>
      <c r="BA44" s="17">
        <f>SUM(AS44:AZ44)</f>
        <v>3219</v>
      </c>
      <c r="BB44" s="38">
        <v>1997</v>
      </c>
      <c r="BC44" s="38">
        <v>536</v>
      </c>
      <c r="BD44" s="38">
        <v>1</v>
      </c>
      <c r="BE44" s="39">
        <v>608</v>
      </c>
      <c r="BF44" s="39">
        <v>341</v>
      </c>
      <c r="BG44" s="39">
        <v>1</v>
      </c>
      <c r="BH44" s="17">
        <f t="shared" si="9"/>
        <v>3484</v>
      </c>
      <c r="BI44" s="38">
        <v>1924</v>
      </c>
      <c r="BJ44" s="38">
        <v>640</v>
      </c>
      <c r="BK44" s="38">
        <v>0</v>
      </c>
      <c r="BL44" s="39">
        <v>581</v>
      </c>
      <c r="BM44" s="39">
        <v>342</v>
      </c>
      <c r="BN44" s="39">
        <v>0</v>
      </c>
      <c r="BO44" s="17">
        <f t="shared" si="23"/>
        <v>3487</v>
      </c>
    </row>
    <row r="45" spans="1:67">
      <c r="A45" s="7" t="s">
        <v>113</v>
      </c>
      <c r="B45" s="4">
        <v>31744</v>
      </c>
      <c r="C45" s="3">
        <v>16770</v>
      </c>
      <c r="D45" s="2">
        <v>16113</v>
      </c>
      <c r="E45" s="2">
        <v>0</v>
      </c>
      <c r="F45" s="22">
        <v>0</v>
      </c>
      <c r="G45" s="17">
        <v>32883</v>
      </c>
      <c r="H45" s="23">
        <v>17075</v>
      </c>
      <c r="I45" s="18">
        <v>17130</v>
      </c>
      <c r="J45" s="20"/>
      <c r="K45" s="27"/>
      <c r="L45" s="17">
        <f t="shared" si="18"/>
        <v>34205</v>
      </c>
      <c r="M45" s="23">
        <v>17905</v>
      </c>
      <c r="N45" s="20">
        <v>17580</v>
      </c>
      <c r="O45" s="18">
        <v>111</v>
      </c>
      <c r="P45" s="27"/>
      <c r="Q45" s="17">
        <f t="shared" si="19"/>
        <v>35596</v>
      </c>
      <c r="R45" s="40" t="s">
        <v>71</v>
      </c>
      <c r="S45" s="41" t="s">
        <v>71</v>
      </c>
      <c r="T45" s="41" t="s">
        <v>71</v>
      </c>
      <c r="U45" s="41" t="s">
        <v>71</v>
      </c>
      <c r="V45" s="41" t="s">
        <v>71</v>
      </c>
      <c r="W45" s="42" t="s">
        <v>71</v>
      </c>
      <c r="X45" s="39" t="s">
        <v>71</v>
      </c>
      <c r="Y45" s="39" t="s">
        <v>71</v>
      </c>
      <c r="Z45" s="17" t="s">
        <v>71</v>
      </c>
      <c r="AA45" s="40">
        <v>17027</v>
      </c>
      <c r="AB45" s="41">
        <v>18476</v>
      </c>
      <c r="AC45" s="41">
        <v>0</v>
      </c>
      <c r="AD45" s="41">
        <v>35</v>
      </c>
      <c r="AE45" s="41">
        <v>562</v>
      </c>
      <c r="AF45" s="42">
        <v>0</v>
      </c>
      <c r="AG45" s="39">
        <v>0</v>
      </c>
      <c r="AH45" s="39">
        <v>0</v>
      </c>
      <c r="AI45" s="17">
        <f t="shared" si="17"/>
        <v>36100</v>
      </c>
      <c r="AJ45" s="40">
        <v>17489</v>
      </c>
      <c r="AK45" s="41">
        <v>19136</v>
      </c>
      <c r="AL45" s="41">
        <v>1774</v>
      </c>
      <c r="AM45" s="41">
        <v>1577</v>
      </c>
      <c r="AN45" s="41">
        <v>0</v>
      </c>
      <c r="AO45" s="42">
        <v>0</v>
      </c>
      <c r="AP45" s="39">
        <v>0</v>
      </c>
      <c r="AQ45" s="39">
        <v>0</v>
      </c>
      <c r="AR45" s="17">
        <f t="shared" si="7"/>
        <v>39976</v>
      </c>
      <c r="AS45" s="40">
        <v>19802</v>
      </c>
      <c r="AT45" s="41">
        <v>21233</v>
      </c>
      <c r="AU45" s="41">
        <v>92</v>
      </c>
      <c r="AV45" s="41">
        <v>123</v>
      </c>
      <c r="AW45" s="41">
        <v>0</v>
      </c>
      <c r="AX45" s="42">
        <v>0</v>
      </c>
      <c r="AY45" s="39">
        <v>0</v>
      </c>
      <c r="AZ45" s="39">
        <v>0</v>
      </c>
      <c r="BA45" s="17">
        <f t="shared" ref="BA45:BA48" si="24">SUM(AS45:AZ45)</f>
        <v>41250</v>
      </c>
      <c r="BB45" s="41">
        <v>20566</v>
      </c>
      <c r="BC45" s="41">
        <v>20022</v>
      </c>
      <c r="BD45" s="41">
        <v>3729</v>
      </c>
      <c r="BE45" s="42">
        <v>0</v>
      </c>
      <c r="BF45" s="39">
        <v>0</v>
      </c>
      <c r="BG45" s="39">
        <v>0</v>
      </c>
      <c r="BH45" s="17">
        <f t="shared" si="9"/>
        <v>44317</v>
      </c>
      <c r="BI45" s="41"/>
      <c r="BJ45" s="41"/>
      <c r="BK45" s="41"/>
      <c r="BL45" s="42"/>
      <c r="BM45" s="39"/>
      <c r="BN45" s="39"/>
      <c r="BO45" s="17">
        <f t="shared" si="23"/>
        <v>0</v>
      </c>
    </row>
    <row r="46" spans="1:67">
      <c r="A46" s="7" t="s">
        <v>114</v>
      </c>
      <c r="B46" s="4">
        <v>1132</v>
      </c>
      <c r="C46" s="3">
        <v>743</v>
      </c>
      <c r="D46" s="2">
        <v>256</v>
      </c>
      <c r="E46" s="2">
        <v>35</v>
      </c>
      <c r="F46" s="22">
        <v>14</v>
      </c>
      <c r="G46" s="17">
        <f t="shared" ref="G46:G56" si="25">C46+E46+D46+F46</f>
        <v>1048</v>
      </c>
      <c r="H46" s="23">
        <v>763</v>
      </c>
      <c r="I46" s="18">
        <v>239</v>
      </c>
      <c r="J46" s="18">
        <v>31</v>
      </c>
      <c r="K46" s="25">
        <v>13</v>
      </c>
      <c r="L46" s="4">
        <f t="shared" si="18"/>
        <v>1046</v>
      </c>
      <c r="M46" s="23">
        <v>806</v>
      </c>
      <c r="N46" s="18">
        <v>184</v>
      </c>
      <c r="O46" s="18">
        <v>34</v>
      </c>
      <c r="P46" s="25">
        <v>13</v>
      </c>
      <c r="Q46" s="4">
        <f t="shared" si="19"/>
        <v>1037</v>
      </c>
      <c r="R46" s="40">
        <v>692</v>
      </c>
      <c r="S46" s="41">
        <v>271</v>
      </c>
      <c r="T46" s="41">
        <v>0</v>
      </c>
      <c r="U46" s="41">
        <v>0</v>
      </c>
      <c r="V46" s="41">
        <v>28</v>
      </c>
      <c r="W46" s="42">
        <v>15</v>
      </c>
      <c r="X46" s="39">
        <v>0</v>
      </c>
      <c r="Y46" s="39">
        <v>0</v>
      </c>
      <c r="Z46" s="17">
        <f t="shared" si="5"/>
        <v>1006</v>
      </c>
      <c r="AA46" s="40">
        <v>528</v>
      </c>
      <c r="AB46" s="41">
        <v>165</v>
      </c>
      <c r="AC46" s="41">
        <v>0</v>
      </c>
      <c r="AD46" s="41">
        <v>0</v>
      </c>
      <c r="AE46" s="41">
        <v>13</v>
      </c>
      <c r="AF46" s="42">
        <v>6</v>
      </c>
      <c r="AG46" s="39">
        <v>0</v>
      </c>
      <c r="AH46" s="39">
        <v>0</v>
      </c>
      <c r="AI46" s="17">
        <f t="shared" ref="AI46:AI48" si="26">SUM(AA46:AH46)</f>
        <v>712</v>
      </c>
      <c r="AJ46" s="40">
        <v>444</v>
      </c>
      <c r="AK46" s="41">
        <v>151</v>
      </c>
      <c r="AL46" s="41">
        <v>0</v>
      </c>
      <c r="AM46" s="41">
        <v>0</v>
      </c>
      <c r="AN46" s="41">
        <v>12</v>
      </c>
      <c r="AO46" s="42">
        <v>12</v>
      </c>
      <c r="AP46" s="39">
        <v>0</v>
      </c>
      <c r="AQ46" s="39">
        <v>0</v>
      </c>
      <c r="AR46" s="17">
        <f t="shared" si="7"/>
        <v>619</v>
      </c>
      <c r="AS46" s="40">
        <v>482</v>
      </c>
      <c r="AT46" s="41">
        <v>176</v>
      </c>
      <c r="AU46" s="41">
        <v>0</v>
      </c>
      <c r="AV46" s="41">
        <v>3</v>
      </c>
      <c r="AW46" s="41">
        <v>18</v>
      </c>
      <c r="AX46" s="42">
        <v>9</v>
      </c>
      <c r="AY46" s="39">
        <v>0</v>
      </c>
      <c r="AZ46" s="39">
        <v>0</v>
      </c>
      <c r="BA46" s="17">
        <f t="shared" si="24"/>
        <v>688</v>
      </c>
      <c r="BB46" s="38" t="s">
        <v>71</v>
      </c>
      <c r="BC46" s="38" t="s">
        <v>71</v>
      </c>
      <c r="BD46" s="38" t="s">
        <v>71</v>
      </c>
      <c r="BE46" s="38" t="s">
        <v>71</v>
      </c>
      <c r="BF46" s="38" t="s">
        <v>71</v>
      </c>
      <c r="BG46" s="38" t="s">
        <v>71</v>
      </c>
      <c r="BH46" s="17" t="s">
        <v>71</v>
      </c>
      <c r="BI46" s="38" t="s">
        <v>71</v>
      </c>
      <c r="BJ46" s="38" t="s">
        <v>71</v>
      </c>
      <c r="BK46" s="38" t="s">
        <v>71</v>
      </c>
      <c r="BL46" s="38" t="s">
        <v>71</v>
      </c>
      <c r="BM46" s="38" t="s">
        <v>71</v>
      </c>
      <c r="BN46" s="38" t="s">
        <v>71</v>
      </c>
      <c r="BO46" s="17" t="s">
        <v>71</v>
      </c>
    </row>
    <row r="47" spans="1:67">
      <c r="A47" s="8" t="s">
        <v>115</v>
      </c>
      <c r="B47" s="4">
        <v>250</v>
      </c>
      <c r="C47" s="3">
        <v>0</v>
      </c>
      <c r="D47" s="2">
        <v>0</v>
      </c>
      <c r="E47" s="2">
        <v>0</v>
      </c>
      <c r="F47" s="22">
        <v>0</v>
      </c>
      <c r="G47" s="10" t="s">
        <v>71</v>
      </c>
      <c r="H47" s="23">
        <v>213</v>
      </c>
      <c r="I47" s="18">
        <v>205</v>
      </c>
      <c r="J47" s="18">
        <v>30</v>
      </c>
      <c r="K47" s="25">
        <v>22</v>
      </c>
      <c r="L47" s="4">
        <f t="shared" si="18"/>
        <v>470</v>
      </c>
      <c r="M47" s="23">
        <v>215</v>
      </c>
      <c r="N47" s="18">
        <v>210</v>
      </c>
      <c r="O47" s="18">
        <v>32</v>
      </c>
      <c r="P47" s="25">
        <v>25</v>
      </c>
      <c r="Q47" s="4">
        <f t="shared" si="19"/>
        <v>482</v>
      </c>
      <c r="R47" s="40">
        <v>304</v>
      </c>
      <c r="S47" s="41">
        <v>214</v>
      </c>
      <c r="T47" s="41">
        <v>0</v>
      </c>
      <c r="U47" s="41">
        <v>0</v>
      </c>
      <c r="V47" s="41">
        <v>33</v>
      </c>
      <c r="W47" s="42">
        <v>17</v>
      </c>
      <c r="X47" s="39">
        <v>0</v>
      </c>
      <c r="Y47" s="39">
        <v>0</v>
      </c>
      <c r="Z47" s="17">
        <f t="shared" si="5"/>
        <v>568</v>
      </c>
      <c r="AA47" s="40">
        <v>264</v>
      </c>
      <c r="AB47" s="41">
        <v>139</v>
      </c>
      <c r="AC47" s="41">
        <v>0</v>
      </c>
      <c r="AD47" s="41">
        <v>0</v>
      </c>
      <c r="AE47" s="41">
        <v>123</v>
      </c>
      <c r="AF47" s="42">
        <v>37</v>
      </c>
      <c r="AG47" s="39">
        <v>0</v>
      </c>
      <c r="AH47" s="39">
        <v>0</v>
      </c>
      <c r="AI47" s="17">
        <f t="shared" si="26"/>
        <v>563</v>
      </c>
      <c r="AJ47" s="40">
        <v>80</v>
      </c>
      <c r="AK47" s="41">
        <v>35</v>
      </c>
      <c r="AL47" s="41">
        <v>0</v>
      </c>
      <c r="AM47" s="41">
        <v>0</v>
      </c>
      <c r="AN47" s="41">
        <v>73</v>
      </c>
      <c r="AO47" s="42">
        <v>45</v>
      </c>
      <c r="AP47" s="39">
        <v>0</v>
      </c>
      <c r="AQ47" s="39">
        <v>0</v>
      </c>
      <c r="AR47" s="17">
        <f t="shared" si="7"/>
        <v>233</v>
      </c>
      <c r="AS47" s="40">
        <v>264</v>
      </c>
      <c r="AT47" s="41">
        <v>350</v>
      </c>
      <c r="AU47" s="41">
        <v>0</v>
      </c>
      <c r="AV47" s="41">
        <v>0</v>
      </c>
      <c r="AW47" s="41">
        <v>41</v>
      </c>
      <c r="AX47" s="42">
        <v>21</v>
      </c>
      <c r="AY47" s="39">
        <v>0</v>
      </c>
      <c r="AZ47" s="39">
        <v>0</v>
      </c>
      <c r="BA47" s="17">
        <f t="shared" si="24"/>
        <v>676</v>
      </c>
      <c r="BB47" s="41">
        <v>532</v>
      </c>
      <c r="BC47" s="41">
        <v>638</v>
      </c>
      <c r="BD47" s="41">
        <v>0</v>
      </c>
      <c r="BE47" s="42">
        <v>23</v>
      </c>
      <c r="BF47" s="39">
        <v>12</v>
      </c>
      <c r="BG47" s="39">
        <v>0</v>
      </c>
      <c r="BH47" s="17">
        <f t="shared" si="9"/>
        <v>1205</v>
      </c>
      <c r="BI47" s="41">
        <v>598</v>
      </c>
      <c r="BJ47" s="41">
        <v>616</v>
      </c>
      <c r="BK47" s="41">
        <v>0</v>
      </c>
      <c r="BL47" s="42">
        <v>33</v>
      </c>
      <c r="BM47" s="39">
        <v>26</v>
      </c>
      <c r="BN47" s="39">
        <v>0</v>
      </c>
      <c r="BO47" s="17">
        <f t="shared" ref="BO47:BO96" si="27">SUM(BI47:BN47)</f>
        <v>1273</v>
      </c>
    </row>
    <row r="48" spans="1:67">
      <c r="A48" s="7" t="s">
        <v>116</v>
      </c>
      <c r="B48" s="4">
        <v>902</v>
      </c>
      <c r="C48" s="3">
        <v>836</v>
      </c>
      <c r="D48" s="2">
        <v>80</v>
      </c>
      <c r="E48" s="2">
        <v>217</v>
      </c>
      <c r="F48" s="22">
        <v>33</v>
      </c>
      <c r="G48" s="17">
        <f t="shared" si="25"/>
        <v>1166</v>
      </c>
      <c r="H48" s="23">
        <v>768</v>
      </c>
      <c r="I48" s="18">
        <v>80</v>
      </c>
      <c r="J48" s="18">
        <v>343</v>
      </c>
      <c r="K48" s="25">
        <v>46</v>
      </c>
      <c r="L48" s="4">
        <f t="shared" si="18"/>
        <v>1237</v>
      </c>
      <c r="M48" s="23">
        <v>1067</v>
      </c>
      <c r="N48" s="18">
        <v>113</v>
      </c>
      <c r="O48" s="18">
        <v>270</v>
      </c>
      <c r="P48" s="25">
        <v>47</v>
      </c>
      <c r="Q48" s="4">
        <f t="shared" si="19"/>
        <v>1497</v>
      </c>
      <c r="R48" s="40" t="s">
        <v>71</v>
      </c>
      <c r="S48" s="41" t="s">
        <v>71</v>
      </c>
      <c r="T48" s="41" t="s">
        <v>71</v>
      </c>
      <c r="U48" s="41" t="s">
        <v>71</v>
      </c>
      <c r="V48" s="41" t="s">
        <v>71</v>
      </c>
      <c r="W48" s="42" t="s">
        <v>71</v>
      </c>
      <c r="X48" s="39" t="s">
        <v>71</v>
      </c>
      <c r="Y48" s="39" t="s">
        <v>71</v>
      </c>
      <c r="Z48" s="17" t="s">
        <v>71</v>
      </c>
      <c r="AA48" s="40">
        <v>1356</v>
      </c>
      <c r="AB48" s="41">
        <v>167</v>
      </c>
      <c r="AC48" s="41">
        <v>0</v>
      </c>
      <c r="AD48" s="41">
        <v>0</v>
      </c>
      <c r="AE48" s="41">
        <v>154</v>
      </c>
      <c r="AF48" s="42">
        <v>24</v>
      </c>
      <c r="AG48" s="39">
        <v>0</v>
      </c>
      <c r="AH48" s="39">
        <v>0</v>
      </c>
      <c r="AI48" s="17">
        <f t="shared" si="26"/>
        <v>1701</v>
      </c>
      <c r="AJ48" s="40">
        <v>1425</v>
      </c>
      <c r="AK48" s="41">
        <v>169</v>
      </c>
      <c r="AL48" s="41">
        <v>0</v>
      </c>
      <c r="AM48" s="41">
        <v>0</v>
      </c>
      <c r="AN48" s="41">
        <v>218</v>
      </c>
      <c r="AO48" s="42">
        <v>35</v>
      </c>
      <c r="AP48" s="39">
        <v>0</v>
      </c>
      <c r="AQ48" s="39">
        <v>0</v>
      </c>
      <c r="AR48" s="17">
        <f t="shared" si="7"/>
        <v>1847</v>
      </c>
      <c r="AS48" s="40">
        <v>730</v>
      </c>
      <c r="AT48" s="41">
        <v>71</v>
      </c>
      <c r="AU48" s="41">
        <v>0</v>
      </c>
      <c r="AV48" s="41">
        <v>0</v>
      </c>
      <c r="AW48" s="41">
        <v>106</v>
      </c>
      <c r="AX48" s="42">
        <v>24</v>
      </c>
      <c r="AY48" s="39">
        <v>0</v>
      </c>
      <c r="AZ48" s="39">
        <v>0</v>
      </c>
      <c r="BA48" s="17">
        <f t="shared" si="24"/>
        <v>931</v>
      </c>
      <c r="BB48" s="41">
        <v>1930</v>
      </c>
      <c r="BC48" s="41">
        <v>534</v>
      </c>
      <c r="BD48" s="41">
        <v>0</v>
      </c>
      <c r="BE48" s="42">
        <v>607</v>
      </c>
      <c r="BF48" s="39">
        <v>203</v>
      </c>
      <c r="BG48" s="39">
        <v>0</v>
      </c>
      <c r="BH48" s="17">
        <f t="shared" si="9"/>
        <v>3274</v>
      </c>
      <c r="BI48" s="41">
        <v>2157</v>
      </c>
      <c r="BJ48" s="41">
        <v>699</v>
      </c>
      <c r="BK48" s="41">
        <v>0</v>
      </c>
      <c r="BL48" s="42">
        <v>592</v>
      </c>
      <c r="BM48" s="39">
        <v>255</v>
      </c>
      <c r="BN48" s="39">
        <v>0</v>
      </c>
      <c r="BO48" s="17">
        <f t="shared" si="27"/>
        <v>3703</v>
      </c>
    </row>
    <row r="49" spans="1:67">
      <c r="A49" s="32" t="s">
        <v>117</v>
      </c>
      <c r="B49" s="10" t="s">
        <v>71</v>
      </c>
      <c r="C49" s="3"/>
      <c r="D49" s="2"/>
      <c r="E49" s="2"/>
      <c r="F49" s="22"/>
      <c r="G49" s="10" t="s">
        <v>71</v>
      </c>
      <c r="H49" s="23"/>
      <c r="I49" s="18"/>
      <c r="J49" s="18"/>
      <c r="K49" s="25"/>
      <c r="L49" s="4">
        <v>16456</v>
      </c>
      <c r="M49" s="23">
        <v>3059</v>
      </c>
      <c r="N49" s="18">
        <v>2168</v>
      </c>
      <c r="O49" s="18">
        <v>7196</v>
      </c>
      <c r="P49" s="25">
        <v>5505</v>
      </c>
      <c r="Q49" s="4">
        <f t="shared" si="19"/>
        <v>17928</v>
      </c>
      <c r="R49" s="40">
        <v>2832</v>
      </c>
      <c r="S49" s="41">
        <v>1971</v>
      </c>
      <c r="T49" s="41">
        <v>2</v>
      </c>
      <c r="U49" s="41">
        <v>0</v>
      </c>
      <c r="V49" s="41">
        <v>7105</v>
      </c>
      <c r="W49" s="42">
        <v>4760</v>
      </c>
      <c r="X49" s="39">
        <v>0</v>
      </c>
      <c r="Y49" s="39">
        <v>0</v>
      </c>
      <c r="Z49" s="17">
        <f t="shared" si="5"/>
        <v>16670</v>
      </c>
      <c r="AA49" s="40">
        <v>581</v>
      </c>
      <c r="AB49" s="41">
        <v>465</v>
      </c>
      <c r="AC49" s="41">
        <v>0</v>
      </c>
      <c r="AD49" s="41">
        <v>0</v>
      </c>
      <c r="AE49" s="41">
        <v>5352</v>
      </c>
      <c r="AF49" s="42">
        <v>3681</v>
      </c>
      <c r="AG49" s="39">
        <v>0</v>
      </c>
      <c r="AH49" s="39">
        <v>0</v>
      </c>
      <c r="AI49" s="17">
        <f t="shared" ref="AI49:AI56" si="28">SUM(AA49:AH49)</f>
        <v>10079</v>
      </c>
      <c r="AJ49" s="37" t="s">
        <v>71</v>
      </c>
      <c r="AK49" s="38" t="s">
        <v>71</v>
      </c>
      <c r="AL49" s="38" t="s">
        <v>71</v>
      </c>
      <c r="AM49" s="38" t="s">
        <v>71</v>
      </c>
      <c r="AN49" s="38" t="s">
        <v>71</v>
      </c>
      <c r="AO49" s="39" t="s">
        <v>71</v>
      </c>
      <c r="AP49" s="39" t="s">
        <v>71</v>
      </c>
      <c r="AQ49" s="39" t="s">
        <v>71</v>
      </c>
      <c r="AR49" s="17" t="s">
        <v>71</v>
      </c>
      <c r="AS49" s="37" t="s">
        <v>71</v>
      </c>
      <c r="AT49" s="38" t="s">
        <v>71</v>
      </c>
      <c r="AU49" s="38" t="s">
        <v>71</v>
      </c>
      <c r="AV49" s="38" t="s">
        <v>71</v>
      </c>
      <c r="AW49" s="38" t="s">
        <v>71</v>
      </c>
      <c r="AX49" s="39" t="s">
        <v>71</v>
      </c>
      <c r="AY49" s="39" t="s">
        <v>71</v>
      </c>
      <c r="AZ49" s="39" t="s">
        <v>71</v>
      </c>
      <c r="BA49" s="17" t="s">
        <v>71</v>
      </c>
      <c r="BB49" s="38" t="s">
        <v>71</v>
      </c>
      <c r="BC49" s="38" t="s">
        <v>71</v>
      </c>
      <c r="BD49" s="38" t="s">
        <v>71</v>
      </c>
      <c r="BE49" s="38" t="s">
        <v>71</v>
      </c>
      <c r="BF49" s="38" t="s">
        <v>71</v>
      </c>
      <c r="BG49" s="38" t="s">
        <v>71</v>
      </c>
      <c r="BH49" s="17" t="s">
        <v>71</v>
      </c>
      <c r="BI49" s="38" t="s">
        <v>71</v>
      </c>
      <c r="BJ49" s="38" t="s">
        <v>71</v>
      </c>
      <c r="BK49" s="38" t="s">
        <v>71</v>
      </c>
      <c r="BL49" s="38" t="s">
        <v>71</v>
      </c>
      <c r="BM49" s="38" t="s">
        <v>71</v>
      </c>
      <c r="BN49" s="38" t="s">
        <v>71</v>
      </c>
      <c r="BO49" s="17" t="s">
        <v>71</v>
      </c>
    </row>
    <row r="50" spans="1:67">
      <c r="A50" s="7" t="s">
        <v>118</v>
      </c>
      <c r="B50" s="10" t="s">
        <v>71</v>
      </c>
      <c r="C50" s="3">
        <v>0</v>
      </c>
      <c r="D50" s="2">
        <v>0</v>
      </c>
      <c r="E50" s="2">
        <v>0</v>
      </c>
      <c r="F50" s="22">
        <v>0</v>
      </c>
      <c r="G50" s="10" t="s">
        <v>71</v>
      </c>
      <c r="H50" s="23">
        <v>1508</v>
      </c>
      <c r="I50" s="18">
        <v>241</v>
      </c>
      <c r="J50" s="18">
        <v>191</v>
      </c>
      <c r="K50" s="25">
        <v>100</v>
      </c>
      <c r="L50" s="4">
        <f t="shared" si="18"/>
        <v>2040</v>
      </c>
      <c r="M50" s="23">
        <v>1862</v>
      </c>
      <c r="N50" s="18">
        <v>304</v>
      </c>
      <c r="O50" s="18">
        <v>226</v>
      </c>
      <c r="P50" s="25">
        <v>132</v>
      </c>
      <c r="Q50" s="4">
        <f t="shared" si="19"/>
        <v>2524</v>
      </c>
      <c r="R50" s="40">
        <v>1820</v>
      </c>
      <c r="S50" s="41">
        <v>276</v>
      </c>
      <c r="T50" s="41">
        <v>0</v>
      </c>
      <c r="U50" s="41">
        <v>0</v>
      </c>
      <c r="V50" s="41">
        <v>231</v>
      </c>
      <c r="W50" s="42">
        <v>138</v>
      </c>
      <c r="X50" s="39">
        <v>0</v>
      </c>
      <c r="Y50" s="39">
        <v>0</v>
      </c>
      <c r="Z50" s="17">
        <f t="shared" si="5"/>
        <v>2465</v>
      </c>
      <c r="AA50" s="40">
        <v>2150</v>
      </c>
      <c r="AB50" s="41">
        <v>329</v>
      </c>
      <c r="AC50" s="41">
        <v>0</v>
      </c>
      <c r="AD50" s="41">
        <v>0</v>
      </c>
      <c r="AE50" s="41">
        <v>231</v>
      </c>
      <c r="AF50" s="42">
        <v>147</v>
      </c>
      <c r="AG50" s="39">
        <v>0</v>
      </c>
      <c r="AH50" s="39">
        <v>0</v>
      </c>
      <c r="AI50" s="17">
        <f t="shared" si="28"/>
        <v>2857</v>
      </c>
      <c r="AJ50" s="40">
        <v>2277</v>
      </c>
      <c r="AK50" s="41">
        <v>341</v>
      </c>
      <c r="AL50" s="41">
        <v>0</v>
      </c>
      <c r="AM50" s="41">
        <v>0</v>
      </c>
      <c r="AN50" s="41">
        <v>220</v>
      </c>
      <c r="AO50" s="42">
        <v>142</v>
      </c>
      <c r="AP50" s="39">
        <v>0</v>
      </c>
      <c r="AQ50" s="39">
        <v>0</v>
      </c>
      <c r="AR50" s="17">
        <f t="shared" si="7"/>
        <v>2980</v>
      </c>
      <c r="AS50" s="40">
        <v>1053</v>
      </c>
      <c r="AT50" s="41">
        <v>169</v>
      </c>
      <c r="AU50" s="41">
        <v>2</v>
      </c>
      <c r="AV50" s="41">
        <v>0</v>
      </c>
      <c r="AW50" s="41">
        <v>98</v>
      </c>
      <c r="AX50" s="42">
        <v>29</v>
      </c>
      <c r="AY50" s="39">
        <v>1</v>
      </c>
      <c r="AZ50" s="39">
        <v>0</v>
      </c>
      <c r="BA50" s="17">
        <f t="shared" ref="BA50:BA56" si="29">SUM(AS50:AZ50)</f>
        <v>1352</v>
      </c>
      <c r="BB50" s="41">
        <v>1989</v>
      </c>
      <c r="BC50" s="41">
        <v>289</v>
      </c>
      <c r="BD50" s="41">
        <v>0</v>
      </c>
      <c r="BE50" s="42">
        <v>160</v>
      </c>
      <c r="BF50" s="39">
        <v>70</v>
      </c>
      <c r="BG50" s="39">
        <v>0</v>
      </c>
      <c r="BH50" s="17">
        <f t="shared" si="9"/>
        <v>2508</v>
      </c>
      <c r="BI50" s="41">
        <v>2696</v>
      </c>
      <c r="BJ50" s="41">
        <v>366</v>
      </c>
      <c r="BK50" s="41">
        <v>0</v>
      </c>
      <c r="BL50" s="42">
        <v>154</v>
      </c>
      <c r="BM50" s="39">
        <v>88</v>
      </c>
      <c r="BN50" s="39">
        <v>0</v>
      </c>
      <c r="BO50" s="17">
        <f t="shared" ref="BO50:BO99" si="30">SUM(BI50:BN50)</f>
        <v>3304</v>
      </c>
    </row>
    <row r="51" spans="1:67">
      <c r="A51" s="7" t="s">
        <v>119</v>
      </c>
      <c r="B51" s="4">
        <v>52864</v>
      </c>
      <c r="C51" s="3">
        <v>16274</v>
      </c>
      <c r="D51" s="2">
        <v>14396</v>
      </c>
      <c r="E51" s="2">
        <v>13870</v>
      </c>
      <c r="F51" s="22">
        <v>9908</v>
      </c>
      <c r="G51" s="17">
        <f t="shared" si="25"/>
        <v>54448</v>
      </c>
      <c r="H51" s="23">
        <v>17331</v>
      </c>
      <c r="I51" s="18">
        <v>15061</v>
      </c>
      <c r="J51" s="18">
        <v>14103</v>
      </c>
      <c r="K51" s="25">
        <v>9926</v>
      </c>
      <c r="L51" s="4">
        <f t="shared" si="18"/>
        <v>56421</v>
      </c>
      <c r="M51" s="23">
        <v>18258</v>
      </c>
      <c r="N51" s="18">
        <v>15274</v>
      </c>
      <c r="O51" s="18">
        <v>14124</v>
      </c>
      <c r="P51" s="25">
        <v>9838</v>
      </c>
      <c r="Q51" s="4">
        <f t="shared" si="19"/>
        <v>57494</v>
      </c>
      <c r="R51" s="40">
        <v>17153</v>
      </c>
      <c r="S51" s="41">
        <v>15832</v>
      </c>
      <c r="T51" s="41">
        <v>0</v>
      </c>
      <c r="U51" s="41">
        <v>0</v>
      </c>
      <c r="V51" s="41">
        <v>12925</v>
      </c>
      <c r="W51" s="42">
        <v>11930</v>
      </c>
      <c r="X51" s="39">
        <v>0</v>
      </c>
      <c r="Y51" s="39">
        <v>0</v>
      </c>
      <c r="Z51" s="17">
        <f t="shared" si="5"/>
        <v>57840</v>
      </c>
      <c r="AA51" s="40">
        <v>21098</v>
      </c>
      <c r="AB51" s="41">
        <v>18073</v>
      </c>
      <c r="AC51" s="41">
        <v>0</v>
      </c>
      <c r="AD51" s="41">
        <v>0</v>
      </c>
      <c r="AE51" s="41">
        <v>13535</v>
      </c>
      <c r="AF51" s="42">
        <v>10259</v>
      </c>
      <c r="AG51" s="39">
        <v>0</v>
      </c>
      <c r="AH51" s="39">
        <v>0</v>
      </c>
      <c r="AI51" s="17">
        <f t="shared" si="28"/>
        <v>62965</v>
      </c>
      <c r="AJ51" s="40">
        <v>24228</v>
      </c>
      <c r="AK51" s="41">
        <v>20641</v>
      </c>
      <c r="AL51" s="41">
        <v>0</v>
      </c>
      <c r="AM51" s="41">
        <v>0</v>
      </c>
      <c r="AN51" s="41">
        <v>14666</v>
      </c>
      <c r="AO51" s="42">
        <v>11227</v>
      </c>
      <c r="AP51" s="39">
        <v>0</v>
      </c>
      <c r="AQ51" s="39">
        <v>0</v>
      </c>
      <c r="AR51" s="17">
        <f t="shared" si="7"/>
        <v>70762</v>
      </c>
      <c r="AS51" s="40">
        <v>25094</v>
      </c>
      <c r="AT51" s="41">
        <v>22546</v>
      </c>
      <c r="AU51" s="41">
        <v>0</v>
      </c>
      <c r="AV51" s="41">
        <v>0</v>
      </c>
      <c r="AW51" s="41">
        <v>15262</v>
      </c>
      <c r="AX51" s="42">
        <v>11658</v>
      </c>
      <c r="AY51" s="39">
        <v>0</v>
      </c>
      <c r="AZ51" s="39">
        <v>0</v>
      </c>
      <c r="BA51" s="17">
        <f t="shared" si="29"/>
        <v>74560</v>
      </c>
      <c r="BB51" s="41">
        <v>26925</v>
      </c>
      <c r="BC51" s="41">
        <v>24239</v>
      </c>
      <c r="BD51" s="41">
        <v>0</v>
      </c>
      <c r="BE51" s="42">
        <v>15325</v>
      </c>
      <c r="BF51" s="39">
        <v>12129</v>
      </c>
      <c r="BG51" s="39">
        <v>0</v>
      </c>
      <c r="BH51" s="17">
        <f t="shared" si="9"/>
        <v>78618</v>
      </c>
      <c r="BI51" s="41">
        <v>29060</v>
      </c>
      <c r="BJ51" s="41">
        <v>25692</v>
      </c>
      <c r="BK51" s="41">
        <v>0</v>
      </c>
      <c r="BL51" s="42">
        <v>14825</v>
      </c>
      <c r="BM51" s="39">
        <v>11851</v>
      </c>
      <c r="BN51" s="39">
        <v>0</v>
      </c>
      <c r="BO51" s="17">
        <f t="shared" si="30"/>
        <v>81428</v>
      </c>
    </row>
    <row r="52" spans="1:67">
      <c r="A52" s="7" t="s">
        <v>120</v>
      </c>
      <c r="B52" s="4">
        <v>3475</v>
      </c>
      <c r="C52" s="3">
        <v>2056</v>
      </c>
      <c r="D52" s="2">
        <v>1414</v>
      </c>
      <c r="E52" s="2">
        <v>321</v>
      </c>
      <c r="F52" s="22">
        <v>319</v>
      </c>
      <c r="G52" s="17">
        <f t="shared" si="25"/>
        <v>4110</v>
      </c>
      <c r="H52" s="23">
        <v>1985</v>
      </c>
      <c r="I52" s="18">
        <v>1365</v>
      </c>
      <c r="J52" s="18">
        <v>410</v>
      </c>
      <c r="K52" s="25">
        <v>369</v>
      </c>
      <c r="L52" s="4">
        <f t="shared" si="18"/>
        <v>4129</v>
      </c>
      <c r="M52" s="23">
        <v>2083</v>
      </c>
      <c r="N52" s="18">
        <v>1492</v>
      </c>
      <c r="O52" s="18">
        <v>384</v>
      </c>
      <c r="P52" s="25">
        <v>407</v>
      </c>
      <c r="Q52" s="4">
        <f t="shared" si="19"/>
        <v>4366</v>
      </c>
      <c r="R52" s="40">
        <v>2084</v>
      </c>
      <c r="S52" s="41">
        <v>1525</v>
      </c>
      <c r="T52" s="41">
        <v>0</v>
      </c>
      <c r="U52" s="41">
        <v>0</v>
      </c>
      <c r="V52" s="41">
        <v>397</v>
      </c>
      <c r="W52" s="42">
        <v>412</v>
      </c>
      <c r="X52" s="39">
        <v>0</v>
      </c>
      <c r="Y52" s="39">
        <v>0</v>
      </c>
      <c r="Z52" s="17">
        <f t="shared" si="5"/>
        <v>4418</v>
      </c>
      <c r="AA52" s="40">
        <v>2043</v>
      </c>
      <c r="AB52" s="41">
        <v>1507</v>
      </c>
      <c r="AC52" s="41">
        <v>0</v>
      </c>
      <c r="AD52" s="41">
        <v>0</v>
      </c>
      <c r="AE52" s="41">
        <v>384</v>
      </c>
      <c r="AF52" s="42">
        <v>399</v>
      </c>
      <c r="AG52" s="39">
        <v>0</v>
      </c>
      <c r="AH52" s="39">
        <v>0</v>
      </c>
      <c r="AI52" s="17">
        <f t="shared" si="28"/>
        <v>4333</v>
      </c>
      <c r="AJ52" s="40">
        <v>978</v>
      </c>
      <c r="AK52" s="41">
        <v>571</v>
      </c>
      <c r="AL52" s="41">
        <v>0</v>
      </c>
      <c r="AM52" s="41">
        <v>0</v>
      </c>
      <c r="AN52" s="41">
        <v>101</v>
      </c>
      <c r="AO52" s="42">
        <v>100</v>
      </c>
      <c r="AP52" s="39">
        <v>0</v>
      </c>
      <c r="AQ52" s="39">
        <v>0</v>
      </c>
      <c r="AR52" s="17">
        <f t="shared" si="7"/>
        <v>1750</v>
      </c>
      <c r="AS52" s="40">
        <v>1416</v>
      </c>
      <c r="AT52" s="41">
        <v>1113</v>
      </c>
      <c r="AU52" s="41">
        <v>0</v>
      </c>
      <c r="AV52" s="41">
        <v>0</v>
      </c>
      <c r="AW52" s="41">
        <v>368</v>
      </c>
      <c r="AX52" s="42">
        <v>367</v>
      </c>
      <c r="AY52" s="39">
        <v>0</v>
      </c>
      <c r="AZ52" s="39">
        <v>0</v>
      </c>
      <c r="BA52" s="17">
        <f t="shared" si="29"/>
        <v>3264</v>
      </c>
      <c r="BB52" s="41">
        <v>1637</v>
      </c>
      <c r="BC52" s="41">
        <v>1303</v>
      </c>
      <c r="BD52" s="41">
        <v>0</v>
      </c>
      <c r="BE52" s="42">
        <v>106</v>
      </c>
      <c r="BF52" s="39">
        <v>106</v>
      </c>
      <c r="BG52" s="39">
        <v>0</v>
      </c>
      <c r="BH52" s="17">
        <f t="shared" si="9"/>
        <v>3152</v>
      </c>
      <c r="BI52" s="41">
        <v>1454</v>
      </c>
      <c r="BJ52" s="41">
        <v>1132</v>
      </c>
      <c r="BK52" s="41">
        <v>0</v>
      </c>
      <c r="BL52" s="42">
        <v>393</v>
      </c>
      <c r="BM52" s="39">
        <v>410</v>
      </c>
      <c r="BN52" s="39">
        <v>0</v>
      </c>
      <c r="BO52" s="17">
        <f t="shared" si="30"/>
        <v>3389</v>
      </c>
    </row>
    <row r="53" spans="1:67">
      <c r="A53" s="7" t="s">
        <v>121</v>
      </c>
      <c r="B53" s="4">
        <v>800</v>
      </c>
      <c r="C53" s="3">
        <v>362</v>
      </c>
      <c r="D53" s="2">
        <v>308</v>
      </c>
      <c r="E53" s="2">
        <v>40</v>
      </c>
      <c r="F53" s="22">
        <v>40</v>
      </c>
      <c r="G53" s="17">
        <f t="shared" si="25"/>
        <v>750</v>
      </c>
      <c r="H53" s="23">
        <v>313</v>
      </c>
      <c r="I53" s="18">
        <v>161</v>
      </c>
      <c r="J53" s="18">
        <v>70</v>
      </c>
      <c r="K53" s="25">
        <v>82</v>
      </c>
      <c r="L53" s="4">
        <f t="shared" si="18"/>
        <v>626</v>
      </c>
      <c r="M53" s="23">
        <v>313</v>
      </c>
      <c r="N53" s="18">
        <v>161</v>
      </c>
      <c r="O53" s="18">
        <v>70</v>
      </c>
      <c r="P53" s="25">
        <v>82</v>
      </c>
      <c r="Q53" s="4">
        <f t="shared" si="19"/>
        <v>626</v>
      </c>
      <c r="R53" s="40">
        <v>321</v>
      </c>
      <c r="S53" s="41">
        <v>170</v>
      </c>
      <c r="T53" s="41">
        <v>0</v>
      </c>
      <c r="U53" s="41">
        <v>0</v>
      </c>
      <c r="V53" s="41">
        <v>72</v>
      </c>
      <c r="W53" s="42">
        <v>84</v>
      </c>
      <c r="X53" s="39">
        <v>0</v>
      </c>
      <c r="Y53" s="39">
        <v>0</v>
      </c>
      <c r="Z53" s="17">
        <f t="shared" si="5"/>
        <v>647</v>
      </c>
      <c r="AA53" s="40" t="s">
        <v>71</v>
      </c>
      <c r="AB53" s="41" t="s">
        <v>71</v>
      </c>
      <c r="AC53" s="41" t="s">
        <v>71</v>
      </c>
      <c r="AD53" s="41" t="s">
        <v>71</v>
      </c>
      <c r="AE53" s="41" t="s">
        <v>71</v>
      </c>
      <c r="AF53" s="42" t="s">
        <v>71</v>
      </c>
      <c r="AG53" s="39" t="s">
        <v>71</v>
      </c>
      <c r="AH53" s="39" t="s">
        <v>71</v>
      </c>
      <c r="AI53" s="17" t="s">
        <v>71</v>
      </c>
      <c r="AJ53" s="40">
        <v>380</v>
      </c>
      <c r="AK53" s="41">
        <v>240</v>
      </c>
      <c r="AL53" s="41">
        <v>0</v>
      </c>
      <c r="AM53" s="41">
        <v>0</v>
      </c>
      <c r="AN53" s="41">
        <v>0</v>
      </c>
      <c r="AO53" s="42">
        <v>0</v>
      </c>
      <c r="AP53" s="39">
        <v>0</v>
      </c>
      <c r="AQ53" s="39">
        <v>0</v>
      </c>
      <c r="AR53" s="17">
        <f t="shared" si="7"/>
        <v>620</v>
      </c>
      <c r="AS53" s="40">
        <v>369</v>
      </c>
      <c r="AT53" s="41">
        <v>247</v>
      </c>
      <c r="AU53" s="41">
        <v>0</v>
      </c>
      <c r="AV53" s="41">
        <v>0</v>
      </c>
      <c r="AW53" s="41">
        <v>21</v>
      </c>
      <c r="AX53" s="42">
        <v>18</v>
      </c>
      <c r="AY53" s="39">
        <v>0</v>
      </c>
      <c r="AZ53" s="39">
        <v>0</v>
      </c>
      <c r="BA53" s="17">
        <f t="shared" si="29"/>
        <v>655</v>
      </c>
      <c r="BB53" s="38" t="s">
        <v>71</v>
      </c>
      <c r="BC53" s="38" t="s">
        <v>71</v>
      </c>
      <c r="BD53" s="38" t="s">
        <v>71</v>
      </c>
      <c r="BE53" s="38" t="s">
        <v>71</v>
      </c>
      <c r="BF53" s="38" t="s">
        <v>71</v>
      </c>
      <c r="BG53" s="38" t="s">
        <v>71</v>
      </c>
      <c r="BH53" s="17" t="s">
        <v>71</v>
      </c>
      <c r="BI53" s="38" t="s">
        <v>71</v>
      </c>
      <c r="BJ53" s="38" t="s">
        <v>71</v>
      </c>
      <c r="BK53" s="38" t="s">
        <v>71</v>
      </c>
      <c r="BL53" s="38" t="s">
        <v>71</v>
      </c>
      <c r="BM53" s="38" t="s">
        <v>71</v>
      </c>
      <c r="BN53" s="38" t="s">
        <v>71</v>
      </c>
      <c r="BO53" s="17" t="s">
        <v>71</v>
      </c>
    </row>
    <row r="54" spans="1:67">
      <c r="A54" s="7" t="s">
        <v>122</v>
      </c>
      <c r="B54" s="10" t="s">
        <v>71</v>
      </c>
      <c r="C54" s="3">
        <v>0</v>
      </c>
      <c r="D54" s="2">
        <v>0</v>
      </c>
      <c r="E54" s="2">
        <v>0</v>
      </c>
      <c r="F54" s="22">
        <v>0</v>
      </c>
      <c r="G54" s="10" t="s">
        <v>71</v>
      </c>
      <c r="H54" s="24">
        <v>593</v>
      </c>
      <c r="I54" s="19">
        <v>516</v>
      </c>
      <c r="J54" s="19">
        <v>301</v>
      </c>
      <c r="K54" s="26">
        <v>297</v>
      </c>
      <c r="L54" s="4">
        <f t="shared" si="18"/>
        <v>1707</v>
      </c>
      <c r="M54" s="24">
        <v>513</v>
      </c>
      <c r="N54" s="19">
        <v>510</v>
      </c>
      <c r="O54" s="19">
        <v>371</v>
      </c>
      <c r="P54" s="26">
        <v>365</v>
      </c>
      <c r="Q54" s="4">
        <f t="shared" si="19"/>
        <v>1759</v>
      </c>
      <c r="R54" s="43">
        <v>527</v>
      </c>
      <c r="S54" s="44">
        <v>506</v>
      </c>
      <c r="T54" s="44">
        <v>0</v>
      </c>
      <c r="U54" s="44">
        <v>0</v>
      </c>
      <c r="V54" s="44">
        <v>339</v>
      </c>
      <c r="W54" s="45">
        <v>362</v>
      </c>
      <c r="X54" s="39">
        <v>0</v>
      </c>
      <c r="Y54" s="39">
        <v>0</v>
      </c>
      <c r="Z54" s="17">
        <f t="shared" si="5"/>
        <v>1734</v>
      </c>
      <c r="AA54" s="43">
        <v>576</v>
      </c>
      <c r="AB54" s="44">
        <v>500</v>
      </c>
      <c r="AC54" s="44">
        <v>0</v>
      </c>
      <c r="AD54" s="44">
        <v>0</v>
      </c>
      <c r="AE54" s="44">
        <v>49</v>
      </c>
      <c r="AF54" s="45">
        <v>80</v>
      </c>
      <c r="AG54" s="39">
        <v>0</v>
      </c>
      <c r="AH54" s="39">
        <v>0</v>
      </c>
      <c r="AI54" s="17">
        <f t="shared" si="28"/>
        <v>1205</v>
      </c>
      <c r="AJ54" s="43">
        <v>521</v>
      </c>
      <c r="AK54" s="44">
        <v>448</v>
      </c>
      <c r="AL54" s="44">
        <v>5</v>
      </c>
      <c r="AM54" s="44">
        <v>4</v>
      </c>
      <c r="AN54" s="44">
        <v>62</v>
      </c>
      <c r="AO54" s="45">
        <v>90</v>
      </c>
      <c r="AP54" s="39">
        <v>1</v>
      </c>
      <c r="AQ54" s="39">
        <v>0</v>
      </c>
      <c r="AR54" s="17">
        <f t="shared" si="7"/>
        <v>1131</v>
      </c>
      <c r="AS54" s="43">
        <v>1090</v>
      </c>
      <c r="AT54" s="44">
        <v>901</v>
      </c>
      <c r="AU54" s="44">
        <v>2</v>
      </c>
      <c r="AV54" s="44">
        <v>49</v>
      </c>
      <c r="AW54" s="44">
        <v>96</v>
      </c>
      <c r="AX54" s="45">
        <v>137</v>
      </c>
      <c r="AY54" s="39">
        <v>1</v>
      </c>
      <c r="AZ54" s="39">
        <v>1</v>
      </c>
      <c r="BA54" s="17">
        <f t="shared" si="29"/>
        <v>2277</v>
      </c>
      <c r="BB54" s="44">
        <v>1090</v>
      </c>
      <c r="BC54" s="44">
        <v>901</v>
      </c>
      <c r="BD54" s="44">
        <v>52</v>
      </c>
      <c r="BE54" s="45">
        <v>96</v>
      </c>
      <c r="BF54" s="39">
        <v>137</v>
      </c>
      <c r="BG54" s="39">
        <v>2</v>
      </c>
      <c r="BH54" s="17">
        <f t="shared" si="9"/>
        <v>2278</v>
      </c>
      <c r="BI54" s="44">
        <v>739</v>
      </c>
      <c r="BJ54" s="44">
        <v>516</v>
      </c>
      <c r="BK54" s="44">
        <v>1196</v>
      </c>
      <c r="BL54" s="45">
        <v>186</v>
      </c>
      <c r="BM54" s="39">
        <v>221</v>
      </c>
      <c r="BN54" s="39">
        <v>4</v>
      </c>
      <c r="BO54" s="17">
        <f t="shared" ref="BO54:BO103" si="31">SUM(BI54:BN54)</f>
        <v>2862</v>
      </c>
    </row>
    <row r="55" spans="1:67">
      <c r="A55" s="7" t="s">
        <v>123</v>
      </c>
      <c r="B55" s="4">
        <v>786</v>
      </c>
      <c r="C55" s="3">
        <v>200</v>
      </c>
      <c r="D55" s="2">
        <v>280</v>
      </c>
      <c r="E55" s="2">
        <v>242</v>
      </c>
      <c r="F55" s="22">
        <v>250</v>
      </c>
      <c r="G55" s="17">
        <f t="shared" si="25"/>
        <v>972</v>
      </c>
      <c r="H55" s="23">
        <v>210</v>
      </c>
      <c r="I55" s="18">
        <v>280</v>
      </c>
      <c r="J55" s="18">
        <v>348</v>
      </c>
      <c r="K55" s="25">
        <v>408</v>
      </c>
      <c r="L55" s="4">
        <f t="shared" si="18"/>
        <v>1246</v>
      </c>
      <c r="M55" s="23">
        <v>240</v>
      </c>
      <c r="N55" s="18">
        <v>340</v>
      </c>
      <c r="O55" s="18">
        <v>360</v>
      </c>
      <c r="P55" s="25">
        <v>540</v>
      </c>
      <c r="Q55" s="4">
        <f t="shared" si="19"/>
        <v>1480</v>
      </c>
      <c r="R55" s="40">
        <v>298</v>
      </c>
      <c r="S55" s="41">
        <v>372</v>
      </c>
      <c r="T55" s="41">
        <v>0</v>
      </c>
      <c r="U55" s="41">
        <v>0</v>
      </c>
      <c r="V55" s="41">
        <v>479</v>
      </c>
      <c r="W55" s="42">
        <v>571</v>
      </c>
      <c r="X55" s="39">
        <v>0</v>
      </c>
      <c r="Y55" s="39">
        <v>0</v>
      </c>
      <c r="Z55" s="17">
        <f t="shared" si="5"/>
        <v>1720</v>
      </c>
      <c r="AA55" s="40">
        <v>54</v>
      </c>
      <c r="AB55" s="41">
        <v>34</v>
      </c>
      <c r="AC55" s="41">
        <v>0</v>
      </c>
      <c r="AD55" s="41">
        <v>0</v>
      </c>
      <c r="AE55" s="41">
        <v>11</v>
      </c>
      <c r="AF55" s="42">
        <v>5</v>
      </c>
      <c r="AG55" s="39">
        <v>0</v>
      </c>
      <c r="AH55" s="39">
        <v>0</v>
      </c>
      <c r="AI55" s="17">
        <f t="shared" si="28"/>
        <v>104</v>
      </c>
      <c r="AJ55" s="40">
        <v>75</v>
      </c>
      <c r="AK55" s="41">
        <v>38</v>
      </c>
      <c r="AL55" s="41">
        <v>0</v>
      </c>
      <c r="AM55" s="41">
        <v>0</v>
      </c>
      <c r="AN55" s="41">
        <v>8</v>
      </c>
      <c r="AO55" s="42">
        <v>11</v>
      </c>
      <c r="AP55" s="39">
        <v>0</v>
      </c>
      <c r="AQ55" s="39">
        <v>0</v>
      </c>
      <c r="AR55" s="17">
        <f t="shared" si="7"/>
        <v>132</v>
      </c>
      <c r="AS55" s="40">
        <v>73</v>
      </c>
      <c r="AT55" s="41">
        <v>32</v>
      </c>
      <c r="AU55" s="41">
        <v>0</v>
      </c>
      <c r="AV55" s="41">
        <v>0</v>
      </c>
      <c r="AW55" s="41">
        <v>14</v>
      </c>
      <c r="AX55" s="42">
        <v>18</v>
      </c>
      <c r="AY55" s="39">
        <v>0</v>
      </c>
      <c r="AZ55" s="39">
        <v>0</v>
      </c>
      <c r="BA55" s="17">
        <f t="shared" si="29"/>
        <v>137</v>
      </c>
      <c r="BB55" s="41">
        <v>57</v>
      </c>
      <c r="BC55" s="41">
        <v>29</v>
      </c>
      <c r="BD55" s="41">
        <v>1</v>
      </c>
      <c r="BE55" s="42">
        <v>14</v>
      </c>
      <c r="BF55" s="39">
        <v>13</v>
      </c>
      <c r="BG55" s="39">
        <v>0</v>
      </c>
      <c r="BH55" s="17">
        <f t="shared" si="9"/>
        <v>114</v>
      </c>
      <c r="BI55" s="41">
        <v>59</v>
      </c>
      <c r="BJ55" s="41">
        <v>26</v>
      </c>
      <c r="BK55" s="41">
        <v>0</v>
      </c>
      <c r="BL55" s="42">
        <v>14</v>
      </c>
      <c r="BM55" s="39">
        <v>11</v>
      </c>
      <c r="BN55" s="39">
        <v>0</v>
      </c>
      <c r="BO55" s="17">
        <f t="shared" si="31"/>
        <v>110</v>
      </c>
    </row>
    <row r="56" spans="1:67">
      <c r="A56" s="59" t="s">
        <v>124</v>
      </c>
      <c r="B56" s="60">
        <v>161</v>
      </c>
      <c r="C56" s="61">
        <v>72</v>
      </c>
      <c r="D56" s="62">
        <v>12</v>
      </c>
      <c r="E56" s="62">
        <v>71</v>
      </c>
      <c r="F56" s="63">
        <v>15</v>
      </c>
      <c r="G56" s="64">
        <f t="shared" si="25"/>
        <v>170</v>
      </c>
      <c r="H56" s="65"/>
      <c r="I56" s="66"/>
      <c r="J56" s="66"/>
      <c r="K56" s="67"/>
      <c r="L56" s="60">
        <v>203</v>
      </c>
      <c r="M56" s="65">
        <v>190</v>
      </c>
      <c r="N56" s="66">
        <v>100</v>
      </c>
      <c r="O56" s="66">
        <v>130</v>
      </c>
      <c r="P56" s="67">
        <v>85</v>
      </c>
      <c r="Q56" s="60">
        <f t="shared" si="19"/>
        <v>505</v>
      </c>
      <c r="R56" s="68">
        <v>187</v>
      </c>
      <c r="S56" s="69">
        <v>113</v>
      </c>
      <c r="T56" s="69">
        <v>0</v>
      </c>
      <c r="U56" s="69">
        <v>0</v>
      </c>
      <c r="V56" s="69">
        <v>226</v>
      </c>
      <c r="W56" s="70">
        <v>67</v>
      </c>
      <c r="X56" s="71">
        <v>0</v>
      </c>
      <c r="Y56" s="71">
        <v>9</v>
      </c>
      <c r="Z56" s="64">
        <f t="shared" si="5"/>
        <v>602</v>
      </c>
      <c r="AA56" s="68">
        <v>112</v>
      </c>
      <c r="AB56" s="69">
        <v>62</v>
      </c>
      <c r="AC56" s="69">
        <v>0</v>
      </c>
      <c r="AD56" s="69">
        <v>0</v>
      </c>
      <c r="AE56" s="69">
        <v>107</v>
      </c>
      <c r="AF56" s="70">
        <v>53</v>
      </c>
      <c r="AG56" s="71">
        <v>0</v>
      </c>
      <c r="AH56" s="71">
        <v>4</v>
      </c>
      <c r="AI56" s="64">
        <f t="shared" si="28"/>
        <v>338</v>
      </c>
      <c r="AJ56" s="68">
        <v>93</v>
      </c>
      <c r="AK56" s="69">
        <v>26</v>
      </c>
      <c r="AL56" s="69">
        <v>0</v>
      </c>
      <c r="AM56" s="69">
        <v>2</v>
      </c>
      <c r="AN56" s="69">
        <v>31</v>
      </c>
      <c r="AO56" s="70">
        <v>19</v>
      </c>
      <c r="AP56" s="71">
        <v>0</v>
      </c>
      <c r="AQ56" s="71">
        <v>0</v>
      </c>
      <c r="AR56" s="64">
        <f t="shared" si="7"/>
        <v>171</v>
      </c>
      <c r="AS56" s="68">
        <v>180</v>
      </c>
      <c r="AT56" s="69">
        <v>41</v>
      </c>
      <c r="AU56" s="69">
        <v>0</v>
      </c>
      <c r="AV56" s="69">
        <v>0</v>
      </c>
      <c r="AW56" s="69">
        <v>63</v>
      </c>
      <c r="AX56" s="70">
        <v>12</v>
      </c>
      <c r="AY56" s="71">
        <v>0</v>
      </c>
      <c r="AZ56" s="71">
        <v>7</v>
      </c>
      <c r="BA56" s="64">
        <f t="shared" si="29"/>
        <v>303</v>
      </c>
      <c r="BB56" s="69">
        <v>185</v>
      </c>
      <c r="BC56" s="69">
        <v>22</v>
      </c>
      <c r="BD56" s="69">
        <v>2</v>
      </c>
      <c r="BE56" s="70">
        <v>143</v>
      </c>
      <c r="BF56" s="71">
        <v>33</v>
      </c>
      <c r="BG56" s="71">
        <v>12</v>
      </c>
      <c r="BH56" s="64">
        <f t="shared" si="9"/>
        <v>397</v>
      </c>
      <c r="BI56" s="69">
        <v>225</v>
      </c>
      <c r="BJ56" s="69">
        <v>19</v>
      </c>
      <c r="BK56" s="69">
        <v>4</v>
      </c>
      <c r="BL56" s="70">
        <v>186</v>
      </c>
      <c r="BM56" s="71">
        <v>29</v>
      </c>
      <c r="BN56" s="71">
        <v>6</v>
      </c>
      <c r="BO56" s="64">
        <f t="shared" si="31"/>
        <v>469</v>
      </c>
    </row>
    <row r="57" spans="1:67" ht="7.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</row>
    <row r="58" spans="1:67" ht="14.65" customHeight="1">
      <c r="A58" s="76" t="s">
        <v>125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57"/>
      <c r="AT58" s="57"/>
      <c r="AU58" s="57"/>
      <c r="AV58" s="57"/>
      <c r="AW58" s="57"/>
      <c r="AX58" s="57"/>
      <c r="AY58" s="57"/>
      <c r="AZ58" s="57"/>
    </row>
    <row r="59" spans="1:67" ht="14.65" customHeight="1">
      <c r="A59" s="76" t="s">
        <v>126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</row>
    <row r="60" spans="1:67">
      <c r="A60" s="79" t="s">
        <v>127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</row>
    <row r="61" spans="1:67" ht="14.65" customHeight="1">
      <c r="A61" s="76" t="s">
        <v>128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</row>
    <row r="62" spans="1:67" ht="14.65" customHeight="1">
      <c r="A62" s="76" t="s">
        <v>129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</row>
    <row r="63" spans="1:67">
      <c r="A63" s="76" t="s">
        <v>130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</row>
    <row r="64" spans="1:67" ht="14.65" customHeight="1">
      <c r="A64" s="76" t="s">
        <v>131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</row>
    <row r="65" spans="1:68" ht="14.65" customHeight="1">
      <c r="A65" s="76" t="s">
        <v>132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</row>
    <row r="66" spans="1:68" ht="27.75" customHeight="1">
      <c r="A66" s="76" t="s">
        <v>133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</row>
    <row r="67" spans="1:68" ht="18" customHeight="1">
      <c r="A67" s="76" t="s">
        <v>134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</row>
    <row r="68" spans="1:68" ht="18" customHeight="1">
      <c r="A68" s="76" t="s">
        <v>135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</row>
    <row r="69" spans="1:68" ht="7.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</row>
    <row r="70" spans="1:68" ht="27" customHeight="1">
      <c r="A70" s="76" t="s">
        <v>136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</row>
    <row r="71" spans="1:68" ht="7.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</row>
    <row r="72" spans="1:68">
      <c r="A72" s="76" t="s">
        <v>137</v>
      </c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</row>
    <row r="73" spans="1:68" ht="6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</row>
    <row r="86"/>
    <row r="87"/>
  </sheetData>
  <mergeCells count="17">
    <mergeCell ref="A1:L1"/>
    <mergeCell ref="A58:AR58"/>
    <mergeCell ref="A59:AR59"/>
    <mergeCell ref="A60:AR60"/>
    <mergeCell ref="A61:AR61"/>
    <mergeCell ref="A72:AR72"/>
    <mergeCell ref="A71:AR71"/>
    <mergeCell ref="A67:AR67"/>
    <mergeCell ref="A73:AR73"/>
    <mergeCell ref="A57:AR57"/>
    <mergeCell ref="A62:AR62"/>
    <mergeCell ref="A63:AR63"/>
    <mergeCell ref="A64:AR64"/>
    <mergeCell ref="A70:AR70"/>
    <mergeCell ref="A65:AR65"/>
    <mergeCell ref="A66:AR66"/>
    <mergeCell ref="A68:AR68"/>
  </mergeCells>
  <pageMargins left="0" right="0" top="0" bottom="0" header="0.31496062992125984" footer="0.31496062992125984"/>
  <pageSetup paperSize="8" scale="71" orientation="landscape" r:id="rId1"/>
  <headerFooter>
    <oddFooter>&amp;C&amp;P&amp;RSGB Club Membership (final version): 30/09/2019</oddFooter>
  </headerFooter>
  <ignoredErrors>
    <ignoredError sqref="L50:L55 L5:L18 L20:L43 L46:L48 Q5:Q48" unlockedFormula="1"/>
    <ignoredError sqref="Q49:Q56" formulaRange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 xmlns="dbb8eb13-8159-49c5-b55e-052e4280298e">false</Expired>
    <_dlc_DocIdPersistId xmlns="dbb8eb13-8159-49c5-b55e-052e4280298e" xsi:nil="true"/>
    <_dlc_DocId xmlns="dbb8eb13-8159-49c5-b55e-052e4280298e">FIN0INTINVES-1341633695-341</_dlc_DocId>
    <_dlc_DocIdUrl xmlns="dbb8eb13-8159-49c5-b55e-052e4280298e">
      <Url>https://sportscotland.sharepoint.com/sites/FIN_IntInvest/_layouts/15/DocIdRedir.aspx?ID=FIN0INTINVES-1341633695-341</Url>
      <Description>FIN0INTINVES-1341633695-341</Description>
    </_dlc_DocIdUrl>
    <InvestmentStream xmlns="a6fd9b48-f4ab-4253-a19e-9f0bf70f8f33">SGB</InvestmentStrea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C2B682C8CCEE49BE6BDACD0595133A001BC33D566E7E9D4C9D1EA8F977BED762" ma:contentTypeVersion="15" ma:contentTypeDescription="New Excel Document" ma:contentTypeScope="" ma:versionID="772ff29be5a5fe1ee05c1b22ffb3afb3">
  <xsd:schema xmlns:xsd="http://www.w3.org/2001/XMLSchema" xmlns:xs="http://www.w3.org/2001/XMLSchema" xmlns:p="http://schemas.microsoft.com/office/2006/metadata/properties" xmlns:ns2="dbb8eb13-8159-49c5-b55e-052e4280298e" xmlns:ns3="a6fd9b48-f4ab-4253-a19e-9f0bf70f8f33" targetNamespace="http://schemas.microsoft.com/office/2006/metadata/properties" ma:root="true" ma:fieldsID="ec089a62529c58730e740284f0d87429" ns2:_="" ns3:_="">
    <xsd:import namespace="dbb8eb13-8159-49c5-b55e-052e4280298e"/>
    <xsd:import namespace="a6fd9b48-f4ab-4253-a19e-9f0bf70f8f33"/>
    <xsd:element name="properties">
      <xsd:complexType>
        <xsd:sequence>
          <xsd:element name="documentManagement">
            <xsd:complexType>
              <xsd:all>
                <xsd:element ref="ns2:Expired" minOccurs="0"/>
                <xsd:element ref="ns2:_dlc_DocId" minOccurs="0"/>
                <xsd:element ref="ns2:_dlc_DocIdUrl" minOccurs="0"/>
                <xsd:element ref="ns2:_dlc_DocIdPersistId" minOccurs="0"/>
                <xsd:element ref="ns3:InvestmentStr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8eb13-8159-49c5-b55e-052e4280298e" elementFormDefault="qualified">
    <xsd:import namespace="http://schemas.microsoft.com/office/2006/documentManagement/types"/>
    <xsd:import namespace="http://schemas.microsoft.com/office/infopath/2007/PartnerControls"/>
    <xsd:element name="Expired" ma:index="2" nillable="true" ma:displayName="Expired" ma:default="0" ma:internalName="Expired" ma:readOnly="false">
      <xsd:simpleType>
        <xsd:restriction base="dms:Boolean"/>
      </xsd:simpleType>
    </xsd:element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d9b48-f4ab-4253-a19e-9f0bf70f8f33" elementFormDefault="qualified">
    <xsd:import namespace="http://schemas.microsoft.com/office/2006/documentManagement/types"/>
    <xsd:import namespace="http://schemas.microsoft.com/office/infopath/2007/PartnerControls"/>
    <xsd:element name="InvestmentStream" ma:index="12" nillable="true" ma:displayName="Investment Stream" ma:format="Dropdown" ma:internalName="InvestmentStream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D4163-E61C-491D-9337-051692C73634}"/>
</file>

<file path=customXml/itemProps2.xml><?xml version="1.0" encoding="utf-8"?>
<ds:datastoreItem xmlns:ds="http://schemas.openxmlformats.org/officeDocument/2006/customXml" ds:itemID="{4E17B9A7-030E-483C-B473-C52FC011F954}"/>
</file>

<file path=customXml/itemProps3.xml><?xml version="1.0" encoding="utf-8"?>
<ds:datastoreItem xmlns:ds="http://schemas.openxmlformats.org/officeDocument/2006/customXml" ds:itemID="{693D00B3-D492-4141-9214-2E24F0476F75}"/>
</file>

<file path=customXml/itemProps4.xml><?xml version="1.0" encoding="utf-8"?>
<ds:datastoreItem xmlns:ds="http://schemas.openxmlformats.org/officeDocument/2006/customXml" ds:itemID="{7DF71CF3-B2EE-4200-87EC-BA099077C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sportscotland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Membership Report</dc:title>
  <dc:subject/>
  <dc:creator>alison.craig</dc:creator>
  <cp:keywords/>
  <dc:description/>
  <cp:lastModifiedBy>Gary Rodden</cp:lastModifiedBy>
  <cp:revision/>
  <dcterms:created xsi:type="dcterms:W3CDTF">2017-08-09T11:39:24Z</dcterms:created>
  <dcterms:modified xsi:type="dcterms:W3CDTF">2025-09-04T10:38:44Z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0x01010094C2B682C8CCEE49BE6BDACD0595133A001BC33D566E7E9D4C9D1EA8F977BED762</vt:lpwstr>
  </property>
  <property fmtid="{D5CDD505-2E9C-101B-9397-08002B2CF9AE}" pid="3" name="ItemRetentionFormula">
    <vt:lpwstr>&lt;formula id="sportscotland"&gt;&lt;/formula&gt;</vt:lpwstr>
  </property>
  <property fmtid="{D5CDD505-2E9C-101B-9397-08002B2CF9AE}" pid="4" name="_dlc_policyId">
    <vt:lpwstr>0x0101|-1465434203</vt:lpwstr>
  </property>
  <property fmtid="{D5CDD505-2E9C-101B-9397-08002B2CF9AE}" pid="5" name="Year">
    <vt:lpwstr>2021</vt:lpwstr>
  </property>
  <property fmtid="{D5CDD505-2E9C-101B-9397-08002B2CF9AE}" pid="6" name="Order">
    <vt:r8>24700</vt:r8>
  </property>
  <property fmtid="{D5CDD505-2E9C-101B-9397-08002B2CF9AE}" pid="7" name="ssProgramme">
    <vt:lpwstr>2019</vt:lpwstr>
  </property>
  <property fmtid="{D5CDD505-2E9C-101B-9397-08002B2CF9AE}" pid="8" name="_dlc_DocIdItemGuid">
    <vt:lpwstr>23f681bc-5ca0-4f7f-a9d6-5bd6ab755a6e</vt:lpwstr>
  </property>
  <property fmtid="{D5CDD505-2E9C-101B-9397-08002B2CF9AE}" pid="9" name="SharedWithUsers">
    <vt:lpwstr>23;#Jack Selby;#117;#Lisa Cowan;#67;#Alison Lunn</vt:lpwstr>
  </property>
</Properties>
</file>